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DATA\Marta\CMZRB\Import\2024\Monitoring 2004\"/>
    </mc:Choice>
  </mc:AlternateContent>
  <workbookProtection workbookAlgorithmName="SHA-512" workbookHashValue="8mzS7KG2mvsloOr71nzOdseIWJXdEXxkQAZMEFLgRF4/8GyZEgy//yNUxvL1097iwW3HV7O3ylZC5VyFXu9kNQ==" workbookSaltValue="dZGU4FwLcDvIcJ6GWEYJ0w==" workbookSpinCount="100000" lockStructure="1"/>
  <bookViews>
    <workbookView xWindow="1035" yWindow="1500" windowWidth="14325" windowHeight="8985"/>
  </bookViews>
  <sheets>
    <sheet name="POKYNY PRO VYPLNĚNÍ" sheetId="15" r:id="rId1"/>
    <sheet name="SVJNEZ" sheetId="16" r:id="rId2"/>
  </sheets>
  <definedNames>
    <definedName name="EHKData_SVJNez">SVJNEZ!$A$6:$F$243</definedName>
    <definedName name="EHKInfo_SVJNez">SVJNEZ!$F$3:$F$4</definedName>
    <definedName name="_xlnm.Print_Titles" localSheetId="1">SVJNEZ!$1:$2</definedName>
    <definedName name="_xlnm.Print_Area" localSheetId="0">'POKYNY PRO VYPLNĚNÍ'!$A$1:$H$23</definedName>
    <definedName name="_xlnm.Print_Area" localSheetId="1">SVJNEZ!$B$3:$F$243</definedName>
    <definedName name="Příloha_C___verze_z_XX.YY._2003">#REF!</definedName>
    <definedName name="v_tis_Kč">#REF!</definedName>
  </definedNames>
  <calcPr calcId="162913"/>
</workbook>
</file>

<file path=xl/calcChain.xml><?xml version="1.0" encoding="utf-8"?>
<calcChain xmlns="http://schemas.openxmlformats.org/spreadsheetml/2006/main">
  <c r="F189" i="16" l="1"/>
  <c r="F193" i="16"/>
  <c r="F198" i="16"/>
  <c r="F203" i="16"/>
  <c r="F211" i="16"/>
  <c r="F219" i="16"/>
  <c r="F223" i="16"/>
  <c r="F146" i="16"/>
  <c r="F151" i="16"/>
  <c r="F156" i="16"/>
  <c r="F162" i="16"/>
  <c r="F166" i="16"/>
  <c r="F175" i="16"/>
  <c r="F182" i="16"/>
  <c r="F185" i="16"/>
  <c r="F48" i="16"/>
  <c r="F58" i="16"/>
  <c r="F78" i="16"/>
  <c r="F87" i="16"/>
  <c r="F8" i="16"/>
  <c r="F16" i="16"/>
  <c r="F27" i="16"/>
  <c r="F35" i="16"/>
  <c r="F95" i="16"/>
  <c r="F99" i="16"/>
  <c r="F104" i="16"/>
  <c r="F106" i="16"/>
  <c r="F114" i="16"/>
  <c r="F138" i="16"/>
  <c r="F143" i="16"/>
  <c r="F142" i="16"/>
  <c r="F92" i="16"/>
  <c r="F91" i="16"/>
  <c r="F230" i="16"/>
  <c r="F47" i="16" l="1"/>
  <c r="F187" i="16"/>
  <c r="F103" i="16"/>
  <c r="F94" i="16"/>
  <c r="F93" i="16" s="1"/>
  <c r="F7" i="16"/>
  <c r="F144" i="16"/>
  <c r="F225" i="16" s="1"/>
  <c r="F227" i="16" s="1"/>
  <c r="F228" i="16" s="1"/>
  <c r="H228" i="16" s="1"/>
  <c r="F6" i="16" l="1"/>
  <c r="F5" i="16"/>
  <c r="H5" i="16" s="1"/>
</calcChain>
</file>

<file path=xl/sharedStrings.xml><?xml version="1.0" encoding="utf-8"?>
<sst xmlns="http://schemas.openxmlformats.org/spreadsheetml/2006/main" count="781" uniqueCount="759">
  <si>
    <t>Období do:</t>
  </si>
  <si>
    <t xml:space="preserve">Doplňující údaje </t>
  </si>
  <si>
    <t>047</t>
  </si>
  <si>
    <t>059</t>
  </si>
  <si>
    <t>097</t>
  </si>
  <si>
    <t>109</t>
  </si>
  <si>
    <t>Vzorce</t>
  </si>
  <si>
    <t>Číslo řádku</t>
  </si>
  <si>
    <t>Platnost výkazů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</si>
  <si>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</si>
  <si>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</si>
  <si>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</si>
  <si>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</si>
  <si>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</si>
  <si>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</si>
  <si>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</si>
  <si>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</si>
  <si>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</si>
  <si>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</si>
  <si>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</si>
  <si>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</si>
  <si>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</si>
  <si>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</si>
  <si>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</si>
  <si>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</si>
  <si>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</si>
  <si>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</si>
  <si>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</si>
  <si>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</si>
  <si>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</si>
  <si>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</si>
  <si>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</si>
  <si>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</si>
  <si>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</si>
  <si>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</si>
  <si>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</si>
  <si>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</si>
  <si>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</si>
  <si>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</si>
  <si>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</si>
  <si>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</si>
  <si>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</si>
  <si>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</si>
  <si>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</si>
  <si>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</si>
  <si>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</si>
  <si>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</si>
  <si>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</si>
  <si>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</si>
  <si>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</si>
  <si>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</si>
  <si>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</si>
  <si>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</si>
  <si>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</si>
  <si>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</si>
  <si>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</si>
  <si>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</si>
  <si>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</si>
  <si>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</si>
  <si>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</si>
  <si>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</si>
  <si>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</si>
  <si>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</si>
  <si>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</si>
  <si>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</si>
  <si>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</si>
  <si>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</si>
  <si>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</si>
  <si>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</si>
  <si>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</si>
  <si>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</si>
  <si>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</si>
  <si>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</si>
  <si>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</si>
  <si>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</si>
  <si>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</si>
  <si>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</si>
  <si>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</si>
  <si>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</si>
  <si>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</si>
  <si>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</si>
  <si>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</si>
  <si>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</si>
  <si>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</si>
  <si>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</si>
  <si>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</si>
  <si>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</si>
  <si>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</si>
  <si>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</si>
  <si>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</si>
  <si>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</si>
  <si>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</si>
  <si>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</si>
  <si>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</si>
  <si>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</si>
  <si>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</si>
  <si>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</si>
  <si>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</si>
  <si>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</si>
  <si>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</si>
  <si>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</si>
  <si>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</si>
  <si>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</si>
  <si>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</si>
  <si>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</si>
  <si>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</si>
  <si>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</si>
  <si>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</si>
  <si>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</si>
  <si>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</si>
  <si>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</si>
  <si>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</si>
  <si>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</si>
  <si>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</si>
  <si>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110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</si>
  <si>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</si>
  <si>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</si>
  <si>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</si>
  <si>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</si>
  <si>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</si>
  <si>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</si>
  <si>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</si>
  <si>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</si>
  <si>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</si>
  <si>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</si>
  <si>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</si>
  <si>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</si>
  <si>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</si>
  <si>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 xml:space="preserve">
Vyplněný soubor přejmenuje do následujícího tvaru názvu:</t>
  </si>
  <si>
    <t>od 01/2002</t>
  </si>
  <si>
    <t>do 12/2001</t>
  </si>
  <si>
    <t xml:space="preserve"> (Kontrola aktiv a pasiv)</t>
  </si>
  <si>
    <r>
      <t xml:space="preserve">K vyplnění a uložení je třeba </t>
    </r>
    <r>
      <rPr>
        <b/>
        <sz val="11"/>
        <rFont val="Arial"/>
        <family val="2"/>
      </rPr>
      <t>verze MS EXCEL 97 a vyšší.</t>
    </r>
  </si>
  <si>
    <t>nepovinný údaj</t>
  </si>
  <si>
    <t>Ekonomické informace zpracuje za období, pro které je povinen plnit informační povinnost podle uzavřené smlouby s bankou.</t>
  </si>
  <si>
    <t>v tis. Kč</t>
  </si>
  <si>
    <t>ř. 001+041</t>
  </si>
  <si>
    <t xml:space="preserve">ř. 002+010+021+029 </t>
  </si>
  <si>
    <t>ř. 003 až 009</t>
  </si>
  <si>
    <t>ř. 011 až 020</t>
  </si>
  <si>
    <t>ř. 022 až 028</t>
  </si>
  <si>
    <t>ř. 030 až 040</t>
  </si>
  <si>
    <t>ř. 042+052+072+081</t>
  </si>
  <si>
    <t>ř. 043 až 051</t>
  </si>
  <si>
    <t>ř. 053 až 071</t>
  </si>
  <si>
    <t>ř. 073 až 080</t>
  </si>
  <si>
    <t>ř. 082 až 084</t>
  </si>
  <si>
    <t>134</t>
  </si>
  <si>
    <t>ř. 086+095</t>
  </si>
  <si>
    <t>ř. 087+091</t>
  </si>
  <si>
    <t>ř. 088 až 090</t>
  </si>
  <si>
    <t>ř. 092 až 094</t>
  </si>
  <si>
    <t>x</t>
  </si>
  <si>
    <t>ř. 096+098+106+130</t>
  </si>
  <si>
    <t>ř. 097</t>
  </si>
  <si>
    <t>ř. 099 až 105</t>
  </si>
  <si>
    <t>ř. 107 až 129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</si>
  <si>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</si>
  <si>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</si>
  <si>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</si>
  <si>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</si>
  <si>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</si>
  <si>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</si>
  <si>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</si>
  <si>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</si>
  <si>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</si>
  <si>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</si>
  <si>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</si>
  <si>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</si>
  <si>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</si>
  <si>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</si>
  <si>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</si>
  <si>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</si>
  <si>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</si>
  <si>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</si>
  <si>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</si>
  <si>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</si>
  <si>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ř. 131 až 133</t>
  </si>
  <si>
    <t>131</t>
  </si>
  <si>
    <t>132</t>
  </si>
  <si>
    <t>133</t>
  </si>
  <si>
    <t>176</t>
  </si>
  <si>
    <t>ř. 135+140+145+151+
155+164+171+174</t>
  </si>
  <si>
    <t>135</t>
  </si>
  <si>
    <t>ř. 136 až 139</t>
  </si>
  <si>
    <t>136</t>
  </si>
  <si>
    <t>137</t>
  </si>
  <si>
    <t>138</t>
  </si>
  <si>
    <t>139</t>
  </si>
  <si>
    <t>140</t>
  </si>
  <si>
    <t>ř. 141 až 144</t>
  </si>
  <si>
    <t>141</t>
  </si>
  <si>
    <t>142</t>
  </si>
  <si>
    <t>143</t>
  </si>
  <si>
    <t>144</t>
  </si>
  <si>
    <t>145</t>
  </si>
  <si>
    <t>ř. 146 až 150</t>
  </si>
  <si>
    <t>146</t>
  </si>
  <si>
    <t>147</t>
  </si>
  <si>
    <t>148</t>
  </si>
  <si>
    <t>149</t>
  </si>
  <si>
    <t>150</t>
  </si>
  <si>
    <t>151</t>
  </si>
  <si>
    <t>ř. 152 až 154</t>
  </si>
  <si>
    <t>152</t>
  </si>
  <si>
    <t>153</t>
  </si>
  <si>
    <t>154</t>
  </si>
  <si>
    <t>155</t>
  </si>
  <si>
    <t>ř. 156 až 163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</si>
  <si>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</si>
  <si>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</si>
  <si>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</si>
  <si>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</si>
  <si>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</si>
  <si>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</si>
  <si>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</si>
  <si>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</si>
  <si>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</si>
  <si>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ř. 165 až 170</t>
  </si>
  <si>
    <t>165</t>
  </si>
  <si>
    <t>166</t>
  </si>
  <si>
    <t>167</t>
  </si>
  <si>
    <t>168</t>
  </si>
  <si>
    <t>169</t>
  </si>
  <si>
    <t>170</t>
  </si>
  <si>
    <t>171</t>
  </si>
  <si>
    <t>ř. 172 až 173</t>
  </si>
  <si>
    <t>172</t>
  </si>
  <si>
    <t>173</t>
  </si>
  <si>
    <t>174</t>
  </si>
  <si>
    <t>ř. 175</t>
  </si>
  <si>
    <t>175</t>
  </si>
  <si>
    <t>213</t>
  </si>
  <si>
    <t>ř. 177+181+186+191+
199+207+211</t>
  </si>
  <si>
    <t>177</t>
  </si>
  <si>
    <t>ř. 178 až 180</t>
  </si>
  <si>
    <t>178</t>
  </si>
  <si>
    <t>179</t>
  </si>
  <si>
    <t>180</t>
  </si>
  <si>
    <t>181</t>
  </si>
  <si>
    <t>ř. 182 až 185</t>
  </si>
  <si>
    <t>182</t>
  </si>
  <si>
    <t>183</t>
  </si>
  <si>
    <t>184</t>
  </si>
  <si>
    <t>185</t>
  </si>
  <si>
    <t>186</t>
  </si>
  <si>
    <t>ř. 187 až 190</t>
  </si>
  <si>
    <t>187</t>
  </si>
  <si>
    <t>188</t>
  </si>
  <si>
    <t>189</t>
  </si>
  <si>
    <t>190</t>
  </si>
  <si>
    <t>191</t>
  </si>
  <si>
    <t>ř. 192 až 198</t>
  </si>
  <si>
    <t>192</t>
  </si>
  <si>
    <t>193</t>
  </si>
  <si>
    <t>194</t>
  </si>
  <si>
    <t>195</t>
  </si>
  <si>
    <t>196</t>
  </si>
  <si>
    <t>197</t>
  </si>
  <si>
    <t>198</t>
  </si>
  <si>
    <t>199</t>
  </si>
  <si>
    <t>ř. 200 až 206</t>
  </si>
  <si>
    <t>200</t>
  </si>
  <si>
    <t>201</t>
  </si>
  <si>
    <t>202</t>
  </si>
  <si>
    <t>203</t>
  </si>
  <si>
    <t>204</t>
  </si>
  <si>
    <t>205</t>
  </si>
  <si>
    <t>206</t>
  </si>
  <si>
    <t>207</t>
  </si>
  <si>
    <t>ř. 208 až 210</t>
  </si>
  <si>
    <t>208</t>
  </si>
  <si>
    <t>209</t>
  </si>
  <si>
    <t>210</t>
  </si>
  <si>
    <t>211</t>
  </si>
  <si>
    <t>ř. 212</t>
  </si>
  <si>
    <t>212</t>
  </si>
  <si>
    <t>214</t>
  </si>
  <si>
    <t>ř. 213 - 176</t>
  </si>
  <si>
    <t>215</t>
  </si>
  <si>
    <t>216</t>
  </si>
  <si>
    <t>ř. 214 - 215</t>
  </si>
  <si>
    <t xml:space="preserve"> (Kontrola shodnosti výsledku hospodaření na pasivech)</t>
  </si>
  <si>
    <t>R  O  Z  V  A  H  A
Období od:</t>
  </si>
  <si>
    <t>V Ý K A Z   Z I S K U  A   Z T R Á T Y                                                                                        Období od :</t>
  </si>
  <si>
    <t>SVJR085</t>
  </si>
  <si>
    <t>SVJR001</t>
  </si>
  <si>
    <t>SVJR002</t>
  </si>
  <si>
    <t>SVJR003</t>
  </si>
  <si>
    <t>SVJR004</t>
  </si>
  <si>
    <t>SVJR005</t>
  </si>
  <si>
    <t>SVJR006</t>
  </si>
  <si>
    <t>SVJR007</t>
  </si>
  <si>
    <t>SVJR008</t>
  </si>
  <si>
    <t>SVJR009</t>
  </si>
  <si>
    <t>SVJR010</t>
  </si>
  <si>
    <t>SVJR011</t>
  </si>
  <si>
    <t>SVJR012</t>
  </si>
  <si>
    <t>SVJR013</t>
  </si>
  <si>
    <t>SVJR014</t>
  </si>
  <si>
    <t>SVJR015</t>
  </si>
  <si>
    <t>SVJR016</t>
  </si>
  <si>
    <t>SVJR017</t>
  </si>
  <si>
    <t>SVJR018</t>
  </si>
  <si>
    <t>SVJR019</t>
  </si>
  <si>
    <t>SVJR020</t>
  </si>
  <si>
    <t>SVJR021</t>
  </si>
  <si>
    <t>SVJR022</t>
  </si>
  <si>
    <t>SVJR023</t>
  </si>
  <si>
    <t>SVJR024</t>
  </si>
  <si>
    <t>SVJR025</t>
  </si>
  <si>
    <t>SVJR026</t>
  </si>
  <si>
    <t>SVJR027</t>
  </si>
  <si>
    <t>SVJR028</t>
  </si>
  <si>
    <t>SVJR029</t>
  </si>
  <si>
    <t>SVJR030</t>
  </si>
  <si>
    <t>SVJR031</t>
  </si>
  <si>
    <t>SVJR032</t>
  </si>
  <si>
    <t>SVJR033</t>
  </si>
  <si>
    <t>SVJR034</t>
  </si>
  <si>
    <t>SVJR035</t>
  </si>
  <si>
    <t>SVJR036</t>
  </si>
  <si>
    <t>SVJR037</t>
  </si>
  <si>
    <t>SVJR038</t>
  </si>
  <si>
    <t>SVJR039</t>
  </si>
  <si>
    <t>SVJR040</t>
  </si>
  <si>
    <t>SVJR041</t>
  </si>
  <si>
    <t>SVJR042</t>
  </si>
  <si>
    <t>SVJR043</t>
  </si>
  <si>
    <t>SVJR044</t>
  </si>
  <si>
    <t>SVJR045</t>
  </si>
  <si>
    <t>SVJR046</t>
  </si>
  <si>
    <t>SVJR047</t>
  </si>
  <si>
    <t>SVJR048</t>
  </si>
  <si>
    <t>SVJR049</t>
  </si>
  <si>
    <t>SVJR050</t>
  </si>
  <si>
    <t>SVJR051</t>
  </si>
  <si>
    <t>SVJR052</t>
  </si>
  <si>
    <t>SVJR053</t>
  </si>
  <si>
    <t>SVJR054</t>
  </si>
  <si>
    <t>SVJR055</t>
  </si>
  <si>
    <t>SVJR056</t>
  </si>
  <si>
    <t>SVJR057</t>
  </si>
  <si>
    <t>SVJR058</t>
  </si>
  <si>
    <t>SVJR059</t>
  </si>
  <si>
    <t>SVJR060</t>
  </si>
  <si>
    <t>SVJR061</t>
  </si>
  <si>
    <t>SVJR062</t>
  </si>
  <si>
    <t>SVJR063</t>
  </si>
  <si>
    <t>SVJR064</t>
  </si>
  <si>
    <t>SVJR065</t>
  </si>
  <si>
    <t>SVJR066</t>
  </si>
  <si>
    <t>SVJR067</t>
  </si>
  <si>
    <t>SVJR068</t>
  </si>
  <si>
    <t>SVJR069</t>
  </si>
  <si>
    <t>SVJR070</t>
  </si>
  <si>
    <t>SVJR071</t>
  </si>
  <si>
    <t>SVJR072</t>
  </si>
  <si>
    <t>SVJR073</t>
  </si>
  <si>
    <t>SVJR074</t>
  </si>
  <si>
    <t>SVJR075</t>
  </si>
  <si>
    <t>SVJR076</t>
  </si>
  <si>
    <t>SVJR077</t>
  </si>
  <si>
    <t>SVJR078</t>
  </si>
  <si>
    <t>SVJR079</t>
  </si>
  <si>
    <t>SVJR080</t>
  </si>
  <si>
    <t>SVJR081</t>
  </si>
  <si>
    <t>SVJR082</t>
  </si>
  <si>
    <t>SVJR083</t>
  </si>
  <si>
    <t>SVJR084</t>
  </si>
  <si>
    <t>SVJR134</t>
  </si>
  <si>
    <t>SVJR086</t>
  </si>
  <si>
    <t>SVJR087</t>
  </si>
  <si>
    <t>SVJR088</t>
  </si>
  <si>
    <t>SVJR089</t>
  </si>
  <si>
    <t>SVJR090</t>
  </si>
  <si>
    <t>SVJR091</t>
  </si>
  <si>
    <t>SVJR092</t>
  </si>
  <si>
    <t>SVJR093</t>
  </si>
  <si>
    <t>SVJR094</t>
  </si>
  <si>
    <t>SVJR095</t>
  </si>
  <si>
    <t>SVJR096</t>
  </si>
  <si>
    <t>SVJR097</t>
  </si>
  <si>
    <t>SVJR098</t>
  </si>
  <si>
    <t>SVJR099</t>
  </si>
  <si>
    <t>SVJR100</t>
  </si>
  <si>
    <t>SVJR101</t>
  </si>
  <si>
    <t>SVJR102</t>
  </si>
  <si>
    <t>SVJR103</t>
  </si>
  <si>
    <t>SVJR104</t>
  </si>
  <si>
    <t>SVJR105</t>
  </si>
  <si>
    <t>SVJR106</t>
  </si>
  <si>
    <t>SVJR107</t>
  </si>
  <si>
    <t>SVJR108</t>
  </si>
  <si>
    <t>SVJR109</t>
  </si>
  <si>
    <t>SVJR110</t>
  </si>
  <si>
    <t>SVJR111</t>
  </si>
  <si>
    <t>SVJR112</t>
  </si>
  <si>
    <t>SVJR113</t>
  </si>
  <si>
    <t>SVJR114</t>
  </si>
  <si>
    <t>SVJR115</t>
  </si>
  <si>
    <t>SVJR116</t>
  </si>
  <si>
    <t>SVJR117</t>
  </si>
  <si>
    <t>SVJR118</t>
  </si>
  <si>
    <t>SVJR119</t>
  </si>
  <si>
    <t>SVJR120</t>
  </si>
  <si>
    <t>SVJR121</t>
  </si>
  <si>
    <t>SVJR122</t>
  </si>
  <si>
    <t>SVJR123</t>
  </si>
  <si>
    <t>SVJR124</t>
  </si>
  <si>
    <t>SVJR125</t>
  </si>
  <si>
    <t>SVJR126</t>
  </si>
  <si>
    <t>SVJR127</t>
  </si>
  <si>
    <t>SVJR128</t>
  </si>
  <si>
    <t>SVJR129</t>
  </si>
  <si>
    <t>SVJR130</t>
  </si>
  <si>
    <t>SVJR131</t>
  </si>
  <si>
    <t>SVJR132</t>
  </si>
  <si>
    <t>SVJR133</t>
  </si>
  <si>
    <t>SVJV176</t>
  </si>
  <si>
    <t>SVJV135</t>
  </si>
  <si>
    <t>SVJV136</t>
  </si>
  <si>
    <t>SVJV137</t>
  </si>
  <si>
    <t>SVJV138</t>
  </si>
  <si>
    <t>SVJV139</t>
  </si>
  <si>
    <t>SVJV140</t>
  </si>
  <si>
    <t>SVJV141</t>
  </si>
  <si>
    <t>SVJV142</t>
  </si>
  <si>
    <t>SVJV143</t>
  </si>
  <si>
    <t>SVJV144</t>
  </si>
  <si>
    <t>SVJV145</t>
  </si>
  <si>
    <t>SVJV146</t>
  </si>
  <si>
    <t>SVJV147</t>
  </si>
  <si>
    <t>SVJV148</t>
  </si>
  <si>
    <t>SVJV149</t>
  </si>
  <si>
    <t>SVJV150</t>
  </si>
  <si>
    <t>SVJV151</t>
  </si>
  <si>
    <t>SVJV152</t>
  </si>
  <si>
    <t>SVJV153</t>
  </si>
  <si>
    <t>SVJV154</t>
  </si>
  <si>
    <t>SVJV155</t>
  </si>
  <si>
    <t>SVJV156</t>
  </si>
  <si>
    <t>SVJV157</t>
  </si>
  <si>
    <t>SVJV158</t>
  </si>
  <si>
    <t>SVJV159</t>
  </si>
  <si>
    <t>SVJV160</t>
  </si>
  <si>
    <t>SVJV161</t>
  </si>
  <si>
    <t>SVJV162</t>
  </si>
  <si>
    <t>SVJV163</t>
  </si>
  <si>
    <t>SVJV164</t>
  </si>
  <si>
    <t>SVJV165</t>
  </si>
  <si>
    <t>SVJV166</t>
  </si>
  <si>
    <t>SVJV167</t>
  </si>
  <si>
    <t>SVJV168</t>
  </si>
  <si>
    <t>SVJV169</t>
  </si>
  <si>
    <t>SVJV170</t>
  </si>
  <si>
    <t>SVJV171</t>
  </si>
  <si>
    <t>SVJV172</t>
  </si>
  <si>
    <t>SVJV173</t>
  </si>
  <si>
    <t>SVJV174</t>
  </si>
  <si>
    <t>SVJV175</t>
  </si>
  <si>
    <t>SVJV213</t>
  </si>
  <si>
    <t>SVJV177</t>
  </si>
  <si>
    <t>SVJV178</t>
  </si>
  <si>
    <t>SVJV179</t>
  </si>
  <si>
    <t>SVJV180</t>
  </si>
  <si>
    <t>SVJV181</t>
  </si>
  <si>
    <t>SVJV182</t>
  </si>
  <si>
    <t>SVJV183</t>
  </si>
  <si>
    <t>SVJV184</t>
  </si>
  <si>
    <t>SVJV185</t>
  </si>
  <si>
    <t>SVJV186</t>
  </si>
  <si>
    <t>SVJV187</t>
  </si>
  <si>
    <t>SVJV188</t>
  </si>
  <si>
    <t>SVJV189</t>
  </si>
  <si>
    <t>SVJV190</t>
  </si>
  <si>
    <t>SVJV191</t>
  </si>
  <si>
    <t>SVJV192</t>
  </si>
  <si>
    <t>SVJV193</t>
  </si>
  <si>
    <t>SVJV194</t>
  </si>
  <si>
    <t>SVJV195</t>
  </si>
  <si>
    <t>SVJV196</t>
  </si>
  <si>
    <t>SVJV197</t>
  </si>
  <si>
    <t>SVJV198</t>
  </si>
  <si>
    <t>SVJV199</t>
  </si>
  <si>
    <t>SVJV200</t>
  </si>
  <si>
    <t>SVJV201</t>
  </si>
  <si>
    <t>SVJV202</t>
  </si>
  <si>
    <t>SVJV203</t>
  </si>
  <si>
    <t>SVJV204</t>
  </si>
  <si>
    <t>SVJV205</t>
  </si>
  <si>
    <t>SVJV206</t>
  </si>
  <si>
    <t>SVJV207</t>
  </si>
  <si>
    <t>SVJV208</t>
  </si>
  <si>
    <t>SVJV209</t>
  </si>
  <si>
    <t>SVJV210</t>
  </si>
  <si>
    <t>SVJV211</t>
  </si>
  <si>
    <t>SVJV212</t>
  </si>
  <si>
    <t>SVJV214</t>
  </si>
  <si>
    <t>SVJV215</t>
  </si>
  <si>
    <t>SVJV216</t>
  </si>
  <si>
    <t>SVJD01</t>
  </si>
  <si>
    <t>SVJD02</t>
  </si>
  <si>
    <t>SVJD03</t>
  </si>
  <si>
    <t>SVJD04</t>
  </si>
  <si>
    <t>SVJD05</t>
  </si>
  <si>
    <t>SVJD06</t>
  </si>
  <si>
    <t>SVJD07</t>
  </si>
  <si>
    <t>SVJD08</t>
  </si>
  <si>
    <t>SVJD09</t>
  </si>
  <si>
    <t>SVJD10</t>
  </si>
  <si>
    <t>SVJD11</t>
  </si>
  <si>
    <t>SVJD12</t>
  </si>
  <si>
    <t>SVJD13</t>
  </si>
  <si>
    <t xml:space="preserve"> AKTIVA CELKEM</t>
  </si>
  <si>
    <t>A.  Dlouhodobý majetek celkem</t>
  </si>
  <si>
    <t>I.  Dlouhodobý nehmotný majetek celkem</t>
  </si>
  <si>
    <t>1. Nehmotné výsledky výzkumu a vývoje</t>
  </si>
  <si>
    <t>2. Software</t>
  </si>
  <si>
    <t>3. Ocenitelná práva</t>
  </si>
  <si>
    <t>4. Drobný dlouhodobý nehmotný majetek</t>
  </si>
  <si>
    <t>5. Ostatní dlouhodobý nehmotný majetek</t>
  </si>
  <si>
    <t>6. Nedokončený dlouhodobý nehmotný majetek</t>
  </si>
  <si>
    <t>7. Poskytnuté zálohy na dlouhodobý nehmotný majetek</t>
  </si>
  <si>
    <t>II.  Dlouhodobý hmotný majetek celkem</t>
  </si>
  <si>
    <t>1. Pozemky</t>
  </si>
  <si>
    <t>2. Umělecká díla, předměty, sbírky</t>
  </si>
  <si>
    <t>3. Stavby</t>
  </si>
  <si>
    <t>4. Samostatné movité věci a soubory movitých věcí</t>
  </si>
  <si>
    <t>5. Pěstitelské celky trvalých porostů</t>
  </si>
  <si>
    <t>6. Základní stádo a tažná zvířata</t>
  </si>
  <si>
    <t>7. Drobný dlouhodobý hmotný majetek</t>
  </si>
  <si>
    <t>8. Ostatní dlouhodobý hmotný majetek</t>
  </si>
  <si>
    <t>9. Nedokončený dlouhodobý hmotný majetek</t>
  </si>
  <si>
    <t>10. Poskytnuté zálohy na dlouhodobý hmotný majetek</t>
  </si>
  <si>
    <t xml:space="preserve">III.  Dlouhodobý finanční majetek celkem </t>
  </si>
  <si>
    <t>1. Podíly v ovládaných a řízených osobách</t>
  </si>
  <si>
    <t>2. Podíly v osobách pod podstatným vlivem</t>
  </si>
  <si>
    <t>3. Dluhové cenné papíry držené do splatnosti</t>
  </si>
  <si>
    <t>4. Půjčky organizačním složkám</t>
  </si>
  <si>
    <t>5. Ostatní dlouhodobé půjčky</t>
  </si>
  <si>
    <t>6. Ostatní dlouhodobý finanční majetek</t>
  </si>
  <si>
    <t>7. Pořizovaný dlouhodobý finanční majetek</t>
  </si>
  <si>
    <t>IV.  Oprávky k dlouhodobému majetku celkem</t>
  </si>
  <si>
    <t>1. Oprávky k nehmotným výsledkům výzkumu a vývoje</t>
  </si>
  <si>
    <t>2. Oprávky k softwaru</t>
  </si>
  <si>
    <t>3. Oprávky k ocenitelným právům</t>
  </si>
  <si>
    <t>4. Oprávky k drobnému dlouhodobému nehmotnému majetku</t>
  </si>
  <si>
    <t>5. Oprávky k ostatnímu dlouhodobému nehmotnému majetku</t>
  </si>
  <si>
    <t>6. Oprávky ke stavbám</t>
  </si>
  <si>
    <t>7. Oprávky k samostatným movitým věcem a souborům movitých věcí</t>
  </si>
  <si>
    <t>8. Oprávky k pěstitelským celkům trvalých porostů</t>
  </si>
  <si>
    <t>9. Oprávky k základnímu stádu a tažným zvířatům</t>
  </si>
  <si>
    <t>10. Oprávky k drobnému dlouhodobému hmotnému majetku</t>
  </si>
  <si>
    <t>11. Oprávky k ostatnímu dlouhodobému hmotnému majetku</t>
  </si>
  <si>
    <t>B. Krátkodobý majetek celkem</t>
  </si>
  <si>
    <t>I.  Zásoby celkem</t>
  </si>
  <si>
    <t>1. Materiál na skladě</t>
  </si>
  <si>
    <t>2. Materiál na cestě</t>
  </si>
  <si>
    <t>3. Nedokončená výroba</t>
  </si>
  <si>
    <t>4. Polotovary vlastní výroby</t>
  </si>
  <si>
    <t>5. Výrobky</t>
  </si>
  <si>
    <t>6. Zvířata</t>
  </si>
  <si>
    <t>7. Zboží na skladě a v prodejnách</t>
  </si>
  <si>
    <t>8. Zboží na cestě</t>
  </si>
  <si>
    <t>9. Poskytnuté zálohy na zásoby</t>
  </si>
  <si>
    <t>II.  Pohledávky celkem</t>
  </si>
  <si>
    <t>1. Odběratelé</t>
  </si>
  <si>
    <t>2. Směnky k inkasu</t>
  </si>
  <si>
    <t>3. Pohledávky za eskontované cenné papíry</t>
  </si>
  <si>
    <t>4. Poskytnuté provozní zálohy</t>
  </si>
  <si>
    <t>5. Ostatní pohledávky</t>
  </si>
  <si>
    <t>6. Pohledávky za zaměstnanci</t>
  </si>
  <si>
    <t>7. Pohledávky za institucemi sociálního zabezpečení a veřejného zdravotního pojištění</t>
  </si>
  <si>
    <t>8. Daň z příjmů</t>
  </si>
  <si>
    <t>9. Ostatní přímé daně</t>
  </si>
  <si>
    <t>10. Daň z přidané hodnoty</t>
  </si>
  <si>
    <t>11. Ostatní daně a poplatky</t>
  </si>
  <si>
    <t>12. Nároky na dotace a ostatní zúčtování se státním rozpočtem</t>
  </si>
  <si>
    <t>13. Nároky na dotace a ostatní zúčtování s rozpočtem orgánů územních samosprávných celků</t>
  </si>
  <si>
    <t>14. Pohledávky za účastníky sdružení</t>
  </si>
  <si>
    <t>15. Pohledávky z pevných termínových operací</t>
  </si>
  <si>
    <t>16. Pohledávky z emitovaných dluhopisů</t>
  </si>
  <si>
    <t>17. Jiné pohledávky</t>
  </si>
  <si>
    <t>18. Dohadné účty aktivní</t>
  </si>
  <si>
    <t>19. Opravná položka k pohledávkám</t>
  </si>
  <si>
    <t>III.  Krátkodobý finanční majetek celkem</t>
  </si>
  <si>
    <t>1. Pokladna</t>
  </si>
  <si>
    <t>2. Ceniny</t>
  </si>
  <si>
    <t>3. Účty v bankách</t>
  </si>
  <si>
    <t>4. Majetkové cenné papíry k obchodování</t>
  </si>
  <si>
    <t>5. Dluhové cenné papíry k obchodování</t>
  </si>
  <si>
    <t>6. Ostatní cenné papíry</t>
  </si>
  <si>
    <t>7. Pořizovaný krátkodobý finanční majetek</t>
  </si>
  <si>
    <t>8. Peníze na cestě</t>
  </si>
  <si>
    <t>IV.  Jiná aktiva celkem</t>
  </si>
  <si>
    <t>1. Náklady příštích období</t>
  </si>
  <si>
    <t>2. Příjmy příštích období</t>
  </si>
  <si>
    <t>3. Kursové rozdíly aktivní</t>
  </si>
  <si>
    <t xml:space="preserve"> Období od:</t>
  </si>
  <si>
    <t xml:space="preserve"> Období do:</t>
  </si>
  <si>
    <t xml:space="preserve"> PASIVA CELKEM</t>
  </si>
  <si>
    <t>A.  Vlastní zdroje celkem</t>
  </si>
  <si>
    <t>I.  Jmění celkem</t>
  </si>
  <si>
    <t>1. Vlastní jmění</t>
  </si>
  <si>
    <t>2. Fondy</t>
  </si>
  <si>
    <t>3. Oceňovací rozdíly z přecenění majetku a závazků</t>
  </si>
  <si>
    <t>II.  Výsledek hospodaření celkem</t>
  </si>
  <si>
    <t>1. Účet výsledku hospodaření</t>
  </si>
  <si>
    <t>2. Výsledek hospodaření ve schvalovacím řízení</t>
  </si>
  <si>
    <t>3. Nerozdělený zisk, neuhrazená ztráta minulých let</t>
  </si>
  <si>
    <t>B.  Cizí zdroje celkem</t>
  </si>
  <si>
    <t>I.  Rezervy celkem</t>
  </si>
  <si>
    <t>1. Rezervy</t>
  </si>
  <si>
    <t>II.  Dlouhodobé závazky celkem</t>
  </si>
  <si>
    <t>1. Dlouhodobé bankovní úvěry</t>
  </si>
  <si>
    <t>2. Emitované dluhopisy</t>
  </si>
  <si>
    <t>3. Závazky z pronájmu</t>
  </si>
  <si>
    <t>4. Přijaté dlouhodobé zálohy</t>
  </si>
  <si>
    <t>5. Dlouhodobé směnky k úhradě</t>
  </si>
  <si>
    <t>6. Dohadné účty pasivní</t>
  </si>
  <si>
    <t>7. Ostatní dlouhodobé závazky</t>
  </si>
  <si>
    <t>III.  Krátkodobé závazky celkem</t>
  </si>
  <si>
    <t>1. Dodavatelé</t>
  </si>
  <si>
    <t>2. Směnky k úhradě</t>
  </si>
  <si>
    <t>3. Přijaté zálohy</t>
  </si>
  <si>
    <t>4. Ostatní závazky</t>
  </si>
  <si>
    <t>5. Zaměstnanci</t>
  </si>
  <si>
    <t>6. Ostatní závazky vůči zaměstnancům</t>
  </si>
  <si>
    <t>7. Závazky k institucím sociálního zabezpečení a veřejného zdravotního pojištění</t>
  </si>
  <si>
    <t>12. Závazky ze vztahu k státnímu rozpočtu</t>
  </si>
  <si>
    <t>13. Závazky ze vztahu k rozpočtu orgánů územních samosprávných celků</t>
  </si>
  <si>
    <t>14. Závazky z upsaných nesplacených cenných papírů a podílů</t>
  </si>
  <si>
    <t>15. Závazky k účastníkům sdružení</t>
  </si>
  <si>
    <t>16. Závazky z pevných termínových operací</t>
  </si>
  <si>
    <t>17. Jiné závazky</t>
  </si>
  <si>
    <t>18. Krátkodobé bankovní úvěry</t>
  </si>
  <si>
    <t>19. Eskontní úvěry</t>
  </si>
  <si>
    <t>20. Emitované krátkodobé dluhopisy</t>
  </si>
  <si>
    <t>21. Vlastní dluhopisy</t>
  </si>
  <si>
    <t>22. Dohadné účty pasivní</t>
  </si>
  <si>
    <t>23. Ostatní krátkodobé finanční výpomoci</t>
  </si>
  <si>
    <t>IV.  Jiná pasiva celkem</t>
  </si>
  <si>
    <t>1. Výdaje příštích období</t>
  </si>
  <si>
    <t>2. Výnosy příštích období</t>
  </si>
  <si>
    <t>3. Kursové rozdíly pasivní</t>
  </si>
  <si>
    <t xml:space="preserve"> NÁKLADY CELKEM</t>
  </si>
  <si>
    <t>A.  NÁKLADY</t>
  </si>
  <si>
    <t>I.  Spotřebované nákupy celkem</t>
  </si>
  <si>
    <t>1. Spotřeba materiálu</t>
  </si>
  <si>
    <t>2. Spotřeba energie</t>
  </si>
  <si>
    <t>3. Spotřeba ostatních neskladovatelných dodávek</t>
  </si>
  <si>
    <t>4. Prodané zboží</t>
  </si>
  <si>
    <t>II.  Služby celkem</t>
  </si>
  <si>
    <t>5. Opravy a udržování</t>
  </si>
  <si>
    <t>6. Cestovné</t>
  </si>
  <si>
    <t>7. Náklady na reprezentaci</t>
  </si>
  <si>
    <t>8. Ostatní služby</t>
  </si>
  <si>
    <t>III. Osobní náklady celkem</t>
  </si>
  <si>
    <t>9. Mzdové náklady</t>
  </si>
  <si>
    <t>10. Zákonné sociální pojištění</t>
  </si>
  <si>
    <t>11. Ostatní sociální pojištění</t>
  </si>
  <si>
    <t>12. Zákonné sociální náklady</t>
  </si>
  <si>
    <t>13. Ostatní sociální náklady</t>
  </si>
  <si>
    <t>IV.  Daně a poplatky celkem</t>
  </si>
  <si>
    <t>14. Daň silniční</t>
  </si>
  <si>
    <t>15. Daň z nemovitostí</t>
  </si>
  <si>
    <t>16. Ostatní daně a poplatky</t>
  </si>
  <si>
    <t>V.  Ostatní náklady celkem</t>
  </si>
  <si>
    <t>17. Smluvní pokuty a penále</t>
  </si>
  <si>
    <t>18. Ostatní pokuty a penále</t>
  </si>
  <si>
    <t>19. Odpis nedobytné pohledávky</t>
  </si>
  <si>
    <t>20. Úroky</t>
  </si>
  <si>
    <t>21. Kursové ztráty</t>
  </si>
  <si>
    <t>22. Dary</t>
  </si>
  <si>
    <t>23. Manka a škody</t>
  </si>
  <si>
    <t>24. Jiné ostatní náklady</t>
  </si>
  <si>
    <t>VI.  Odpisy, prodaný majetek, tvorba rezerv a opravných položek celkem</t>
  </si>
  <si>
    <t>25. Odpisy dlouhodobého nehmotného a hmotného majetku</t>
  </si>
  <si>
    <t>26. Zůstatková cena prodaného dlouhodobého nehmotného a hmotného majetku</t>
  </si>
  <si>
    <t>27. Prodané cenné papíry a podíly</t>
  </si>
  <si>
    <t>28. Prodaný materiál</t>
  </si>
  <si>
    <t>29. Tvorba rezerv</t>
  </si>
  <si>
    <t>30. Tvorba opravných položek</t>
  </si>
  <si>
    <t>VII.  Poskytnuté příspěvky celkem</t>
  </si>
  <si>
    <t>31. Poskytnuté příspěvky zúčtované mezi organizačními složkami</t>
  </si>
  <si>
    <t>32. Poskytnuté členské příspěvky</t>
  </si>
  <si>
    <t>VIII.  Daň z příjmů celkem</t>
  </si>
  <si>
    <t>33. Dodatečné odvody daně z příjmů</t>
  </si>
  <si>
    <t xml:space="preserve"> VÝNOSY CELKEM</t>
  </si>
  <si>
    <t>B.  VÝNOSY</t>
  </si>
  <si>
    <t>I.  Tržby za vlastní výkony a za zboží celkem</t>
  </si>
  <si>
    <t>1. Tržby za vlastní výrobky</t>
  </si>
  <si>
    <t>2. Tržby z prodeje služeb</t>
  </si>
  <si>
    <t>3. Tržby za prodané zboží</t>
  </si>
  <si>
    <t>II.  Změny stavu vnitroorganizačních zásob celkem</t>
  </si>
  <si>
    <t>4. Změna stavu zásob nedokončené výroby</t>
  </si>
  <si>
    <t>5. Změna stavu zásob polotovarů</t>
  </si>
  <si>
    <t>6. Změna stavu zásob výrobků</t>
  </si>
  <si>
    <t>7. Změna stavu zvířat</t>
  </si>
  <si>
    <t>III. Aktivace celkem</t>
  </si>
  <si>
    <t>8. Aktivace materiálu a zboží</t>
  </si>
  <si>
    <t>9. Aktivace vnitroorganizačních služeb</t>
  </si>
  <si>
    <t>10. Aktivace dlouhodobého nehmotného majetku</t>
  </si>
  <si>
    <t>11. Aktivace dlouhodobého hmotného majetku</t>
  </si>
  <si>
    <t>IV.  Ostatní výnosy celkem</t>
  </si>
  <si>
    <t>12. Smluvní pokuty a úroky z prodlení</t>
  </si>
  <si>
    <t>13. Ostatní pokuty a penále</t>
  </si>
  <si>
    <t>14. Platby za odepsané pohledávky</t>
  </si>
  <si>
    <t>15. Úroky</t>
  </si>
  <si>
    <t>16. Kursové zisky</t>
  </si>
  <si>
    <t>17. Zúčtování fondů</t>
  </si>
  <si>
    <t>18. Jiné ostatní výnosy</t>
  </si>
  <si>
    <t>V.  Tržby z prodeje majetku, zúčtování rezerv a opravných položek celkem</t>
  </si>
  <si>
    <t>19. Tržby z prodeje dlouhodobého nehmotného a hmotného majetku</t>
  </si>
  <si>
    <t>20. Tržby z prodeje cenných papírů a podílů</t>
  </si>
  <si>
    <t>21. Tržby z prodeje materiálu</t>
  </si>
  <si>
    <t>22. Výnosy z krátkodobého finančního majetku</t>
  </si>
  <si>
    <t>23. Zúčtování rezerv</t>
  </si>
  <si>
    <t>24. Výnosy z dlouhodobého finančního majetku</t>
  </si>
  <si>
    <t>25. Zúčtování opravných položek</t>
  </si>
  <si>
    <t>VI.  Přijaté příspěvky celkem</t>
  </si>
  <si>
    <t>26. Přijaté příspěvky zúčtované mezi organizačními složkami</t>
  </si>
  <si>
    <t>27. Přijaté příspěvky (dary)</t>
  </si>
  <si>
    <t>28. Přijaté členské příspěvky</t>
  </si>
  <si>
    <t>VII.  Provozní dotace celkem</t>
  </si>
  <si>
    <t>29. Provozní dotace</t>
  </si>
  <si>
    <t>C.  Výsledek hospodaření před zdaněním</t>
  </si>
  <si>
    <t>34. Daň z příjmů</t>
  </si>
  <si>
    <t>D.  Výsledek hospodaření po zdanění</t>
  </si>
  <si>
    <t xml:space="preserve"> Počet bytů celkem </t>
  </si>
  <si>
    <t xml:space="preserve"> Počet družstevních bytů ve vlastnictví družstva  (u SVJ vyplňte 0)</t>
  </si>
  <si>
    <t xml:space="preserve"> Příděl do fondu oprav na m2/měsíc [Kč]</t>
  </si>
  <si>
    <t xml:space="preserve"> Pohledávky po splatnosti nad 30 dní [tis Kč]</t>
  </si>
  <si>
    <t xml:space="preserve"> Ostatní příjmy (např. příjmy z pronájmu nebytových prostor) [tis. Kč]</t>
  </si>
  <si>
    <t xml:space="preserve"> Počet neplatičů nad 30 dnů po splatnosti</t>
  </si>
  <si>
    <t xml:space="preserve"> Předpokládaná výše dotace na úrokovou sazbu [%]</t>
  </si>
  <si>
    <t xml:space="preserve"> Plochy rekonstruovaných bytů v m2</t>
  </si>
  <si>
    <t>"SVJ NEZISKOVÉ ORGANIZACE"</t>
  </si>
  <si>
    <t xml:space="preserve"> Roční tvorba fondu oprav [tis. Kč]</t>
  </si>
  <si>
    <t xml:space="preserve"> Pohledávky za služby a příspěvek do fondu oprav po splatnosti nad 30 dní [tis. Kč]</t>
  </si>
  <si>
    <t xml:space="preserve"> Počet vlastníků jednotek</t>
  </si>
  <si>
    <t>IČ:</t>
  </si>
  <si>
    <t>SVJV901</t>
  </si>
  <si>
    <t>SVJV902</t>
  </si>
  <si>
    <t>Jméno klienta</t>
  </si>
  <si>
    <t>dd.mm.rrrr - Nastavte počátek účetního období</t>
  </si>
  <si>
    <t>dd.mm.rrrr - Nastavte konec účetního období</t>
  </si>
  <si>
    <t xml:space="preserve"> Celkem zálohy na služby a fond oprav za rok [tis. Kč]</t>
  </si>
  <si>
    <t xml:space="preserve"> Stav zůstatku fondu oprav k ultimu roku [tis. Kč]</t>
  </si>
  <si>
    <t>Pokyny pro vyplnění  varianta SVJNEZ - monitoring</t>
  </si>
  <si>
    <t>Období</t>
  </si>
  <si>
    <t>Příloha SVJ Výkaz neziskových organizací - monitoring -  verze 001_6</t>
  </si>
  <si>
    <t xml:space="preserve">Před vyplněním je v zájmu klienta zkontrolovat, zda verze, kterou si stáhl z webových stránek banky, kterou  hodlá vyplnit a odeslat bance odpovídá verzi, která je v den odesílání zveřejněna na webových stránkách banky. </t>
  </si>
  <si>
    <t>Upozorňujeme, že pokud odeslaná data nebudou vyplněna v aktuální verzi, je banka oprávněna vyžádat si data od klienta znovu, vyplněná v aktuální verzi.</t>
  </si>
  <si>
    <r>
      <t xml:space="preserve">Klient vyplní tabulky s ekonomickými údaji na následujícím listu. Požadované hodnoty zadá do </t>
    </r>
    <r>
      <rPr>
        <b/>
        <sz val="11"/>
        <rFont val="Arial"/>
        <family val="2"/>
      </rPr>
      <t>světle zeleně</t>
    </r>
    <r>
      <rPr>
        <sz val="11"/>
        <rFont val="Arial"/>
        <family val="2"/>
      </rPr>
      <t xml:space="preserve"> označených polí, ostatní pole nevyplňuje.  Hodnoty se vyplňují  </t>
    </r>
    <r>
      <rPr>
        <b/>
        <sz val="11"/>
        <rFont val="Arial"/>
        <family val="2"/>
      </rPr>
      <t>v tis. Kč.</t>
    </r>
  </si>
  <si>
    <r>
      <t>Klient_SVJNEZ_ddmmrr.xls (</t>
    </r>
    <r>
      <rPr>
        <i/>
        <sz val="11"/>
        <rFont val="Arial"/>
        <family val="2"/>
        <charset val="238"/>
      </rPr>
      <t>klient</t>
    </r>
    <r>
      <rPr>
        <i/>
        <sz val="11"/>
        <rFont val="Arial"/>
        <family val="2"/>
      </rPr>
      <t xml:space="preserve"> </t>
    </r>
    <r>
      <rPr>
        <sz val="11"/>
        <rFont val="Arial"/>
        <family val="2"/>
      </rPr>
      <t xml:space="preserve">– zkrácený název klienta, </t>
    </r>
    <r>
      <rPr>
        <i/>
        <sz val="11"/>
        <rFont val="Arial"/>
        <family val="2"/>
      </rPr>
      <t xml:space="preserve">ddmmrr – </t>
    </r>
    <r>
      <rPr>
        <sz val="11"/>
        <rFont val="Arial"/>
        <family val="2"/>
      </rPr>
      <t xml:space="preserve">datum vyhotovení souboru ve tvaru - </t>
    </r>
    <r>
      <rPr>
        <i/>
        <sz val="11"/>
        <rFont val="Arial"/>
        <family val="2"/>
      </rPr>
      <t>(dd)</t>
    </r>
    <r>
      <rPr>
        <sz val="11"/>
        <rFont val="Arial"/>
        <family val="2"/>
      </rPr>
      <t xml:space="preserve"> den,  </t>
    </r>
    <r>
      <rPr>
        <i/>
        <sz val="11"/>
        <rFont val="Arial"/>
        <family val="2"/>
      </rPr>
      <t>(mm)</t>
    </r>
    <r>
      <rPr>
        <sz val="11"/>
        <rFont val="Arial"/>
        <family val="2"/>
      </rPr>
      <t xml:space="preserve"> měsíc a </t>
    </r>
    <r>
      <rPr>
        <i/>
        <sz val="11"/>
        <rFont val="Arial"/>
        <family val="2"/>
      </rPr>
      <t>(rr)</t>
    </r>
    <r>
      <rPr>
        <sz val="11"/>
        <rFont val="Arial"/>
        <family val="2"/>
      </rPr>
      <t xml:space="preserve"> poslední dvojčíslí roku (</t>
    </r>
    <r>
      <rPr>
        <i/>
        <sz val="11"/>
        <rFont val="Arial"/>
        <family val="2"/>
      </rPr>
      <t>např. ALFA_SVJNEZ_150117.xls</t>
    </r>
    <r>
      <rPr>
        <sz val="11"/>
        <rFont val="Arial"/>
        <family val="2"/>
      </rPr>
      <t>)).</t>
    </r>
  </si>
  <si>
    <t>V případě, že se období klienta nekryje s obdobím kalendářního roku, klient přepíše v záhlaví tabulky datum počátku a konce účetního období.</t>
  </si>
  <si>
    <t>Verze  001_6 platná od  1.1.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</si>
</sst>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name val="Arial"/>
      <charset val="238"/>
    </font>
    <font>
      <sz val="11"/>
      <name val="Arial CE"/>
      <family val="2"/>
      <charset val="238"/>
    </font>
    <font>
      <sz val="11"/>
      <name val="Arial CE"/>
      <charset val="238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8"/>
      <name val="Arial CE"/>
      <family val="2"/>
      <charset val="238"/>
    </font>
    <font>
      <i/>
      <sz val="11"/>
      <name val="Arial"/>
      <family val="2"/>
    </font>
    <font>
      <sz val="10"/>
      <name val="Arial CE"/>
      <family val="2"/>
      <charset val="238"/>
    </font>
    <font>
      <b/>
      <sz val="12"/>
      <color indexed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6"/>
      <name val="Arial CE"/>
      <charset val="238"/>
    </font>
    <font>
      <sz val="11"/>
      <name val="Arial"/>
      <charset val="238"/>
    </font>
    <font>
      <u/>
      <sz val="11"/>
      <color indexed="12"/>
      <name val="Arial CE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6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color indexed="16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</font>
    <font>
      <b/>
      <sz val="14"/>
      <name val="Arial"/>
      <family val="2"/>
      <charset val="238"/>
    </font>
    <font>
      <b/>
      <sz val="14"/>
      <name val="Arial CE"/>
      <charset val="238"/>
    </font>
    <font>
      <b/>
      <sz val="11"/>
      <name val="Arial CE"/>
      <family val="2"/>
      <charset val="238"/>
    </font>
    <font>
      <sz val="10"/>
      <name val="Arial CE"/>
      <charset val="238"/>
    </font>
    <font>
      <i/>
      <sz val="1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</fills>
  <borders count="2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30" fillId="0" borderId="0"/>
  </cellStyleXfs>
  <cellXfs count="172">
    <xf numFmtId="0" fontId="0" fillId="0" borderId="0" xfId="0"/>
    <xf numFmtId="0" fontId="3" fillId="0" borderId="0" xfId="5" applyFont="1" applyProtection="1"/>
    <xf numFmtId="0" fontId="3" fillId="0" borderId="1" xfId="5" applyFont="1" applyBorder="1" applyProtection="1"/>
    <xf numFmtId="0" fontId="3" fillId="0" borderId="2" xfId="5" applyFont="1" applyBorder="1" applyProtection="1"/>
    <xf numFmtId="0" fontId="1" fillId="0" borderId="2" xfId="4" applyBorder="1" applyAlignment="1" applyProtection="1">
      <alignment vertical="center"/>
    </xf>
    <xf numFmtId="0" fontId="1" fillId="0" borderId="0" xfId="4" applyAlignment="1" applyProtection="1">
      <alignment vertical="center"/>
    </xf>
    <xf numFmtId="0" fontId="11" fillId="0" borderId="2" xfId="4" applyFont="1" applyBorder="1" applyAlignment="1" applyProtection="1">
      <alignment vertical="center"/>
    </xf>
    <xf numFmtId="0" fontId="1" fillId="0" borderId="2" xfId="4" applyBorder="1" applyProtection="1"/>
    <xf numFmtId="0" fontId="1" fillId="0" borderId="0" xfId="4" applyProtection="1"/>
    <xf numFmtId="0" fontId="3" fillId="0" borderId="3" xfId="5" applyFont="1" applyBorder="1" applyProtection="1"/>
    <xf numFmtId="0" fontId="3" fillId="0" borderId="0" xfId="5" applyFont="1" applyBorder="1" applyProtection="1"/>
    <xf numFmtId="0" fontId="1" fillId="0" borderId="2" xfId="4" applyBorder="1" applyAlignment="1" applyProtection="1">
      <alignment horizontal="center"/>
    </xf>
    <xf numFmtId="0" fontId="1" fillId="0" borderId="0" xfId="4" applyAlignment="1" applyProtection="1">
      <alignment horizontal="center"/>
    </xf>
    <xf numFmtId="0" fontId="16" fillId="0" borderId="2" xfId="4" applyFont="1" applyBorder="1" applyAlignment="1" applyProtection="1">
      <alignment vertical="center"/>
    </xf>
    <xf numFmtId="0" fontId="16" fillId="0" borderId="0" xfId="4" applyFont="1" applyAlignment="1" applyProtection="1">
      <alignment vertical="center"/>
    </xf>
    <xf numFmtId="0" fontId="1" fillId="0" borderId="2" xfId="4" applyBorder="1" applyAlignment="1" applyProtection="1">
      <alignment horizontal="left"/>
    </xf>
    <xf numFmtId="0" fontId="1" fillId="0" borderId="0" xfId="4" applyAlignment="1" applyProtection="1">
      <alignment horizontal="left"/>
    </xf>
    <xf numFmtId="0" fontId="16" fillId="0" borderId="2" xfId="4" applyFont="1" applyBorder="1" applyAlignment="1" applyProtection="1">
      <alignment horizontal="left"/>
    </xf>
    <xf numFmtId="0" fontId="16" fillId="0" borderId="0" xfId="4" applyFont="1" applyAlignment="1" applyProtection="1">
      <alignment horizontal="left"/>
    </xf>
    <xf numFmtId="0" fontId="4" fillId="0" borderId="2" xfId="4" applyFont="1" applyBorder="1" applyProtection="1"/>
    <xf numFmtId="0" fontId="4" fillId="0" borderId="0" xfId="4" applyFont="1" applyProtection="1"/>
    <xf numFmtId="3" fontId="21" fillId="0" borderId="0" xfId="5" applyNumberFormat="1" applyFont="1" applyFill="1" applyBorder="1" applyAlignment="1" applyProtection="1">
      <alignment horizontal="left" wrapText="1"/>
    </xf>
    <xf numFmtId="0" fontId="20" fillId="0" borderId="0" xfId="5" applyFont="1" applyProtection="1"/>
    <xf numFmtId="0" fontId="21" fillId="0" borderId="0" xfId="5" applyFont="1" applyProtection="1"/>
    <xf numFmtId="0" fontId="21" fillId="0" borderId="0" xfId="5" applyFont="1" applyFill="1" applyProtection="1"/>
    <xf numFmtId="0" fontId="21" fillId="0" borderId="0" xfId="5" applyFont="1" applyFill="1" applyAlignment="1" applyProtection="1">
      <alignment vertical="center"/>
    </xf>
    <xf numFmtId="49" fontId="21" fillId="0" borderId="4" xfId="2" applyNumberFormat="1" applyFont="1" applyFill="1" applyBorder="1" applyAlignment="1" applyProtection="1">
      <alignment wrapText="1"/>
      <protection hidden="1"/>
    </xf>
    <xf numFmtId="0" fontId="21" fillId="2" borderId="0" xfId="5" applyFont="1" applyFill="1" applyProtection="1"/>
    <xf numFmtId="49" fontId="20" fillId="0" borderId="4" xfId="5" applyNumberFormat="1" applyFont="1" applyFill="1" applyBorder="1" applyAlignment="1" applyProtection="1">
      <alignment horizontal="center"/>
    </xf>
    <xf numFmtId="49" fontId="20" fillId="0" borderId="5" xfId="5" applyNumberFormat="1" applyFont="1" applyFill="1" applyBorder="1" applyAlignment="1" applyProtection="1">
      <alignment horizontal="center"/>
    </xf>
    <xf numFmtId="0" fontId="20" fillId="0" borderId="0" xfId="5" applyFont="1" applyFill="1" applyBorder="1" applyProtection="1"/>
    <xf numFmtId="49" fontId="20" fillId="0" borderId="4" xfId="2" applyNumberFormat="1" applyFont="1" applyFill="1" applyBorder="1" applyAlignment="1" applyProtection="1">
      <alignment horizontal="center"/>
      <protection hidden="1"/>
    </xf>
    <xf numFmtId="0" fontId="20" fillId="0" borderId="6" xfId="3" applyFont="1" applyFill="1" applyBorder="1" applyProtection="1"/>
    <xf numFmtId="0" fontId="20" fillId="0" borderId="7" xfId="3" applyFont="1" applyFill="1" applyBorder="1" applyAlignment="1" applyProtection="1">
      <alignment wrapText="1"/>
    </xf>
    <xf numFmtId="49" fontId="20" fillId="0" borderId="5" xfId="2" applyNumberFormat="1" applyFont="1" applyFill="1" applyBorder="1" applyAlignment="1" applyProtection="1">
      <alignment horizontal="center"/>
      <protection hidden="1"/>
    </xf>
    <xf numFmtId="0" fontId="21" fillId="0" borderId="0" xfId="5" applyFont="1" applyFill="1" applyBorder="1" applyProtection="1"/>
    <xf numFmtId="0" fontId="21" fillId="0" borderId="0" xfId="5" applyFont="1" applyFill="1" applyBorder="1" applyAlignment="1" applyProtection="1">
      <alignment vertical="center"/>
    </xf>
    <xf numFmtId="0" fontId="21" fillId="0" borderId="0" xfId="3" applyFont="1" applyFill="1" applyBorder="1" applyProtection="1"/>
    <xf numFmtId="0" fontId="21" fillId="0" borderId="0" xfId="5" applyFont="1" applyBorder="1" applyProtection="1"/>
    <xf numFmtId="0" fontId="20" fillId="0" borderId="8" xfId="5" applyFont="1" applyFill="1" applyBorder="1" applyAlignment="1" applyProtection="1">
      <alignment horizontal="center" vertical="center"/>
    </xf>
    <xf numFmtId="0" fontId="21" fillId="0" borderId="9" xfId="5" applyFont="1" applyFill="1" applyBorder="1" applyAlignment="1" applyProtection="1"/>
    <xf numFmtId="0" fontId="20" fillId="0" borderId="4" xfId="5" applyFont="1" applyFill="1" applyBorder="1" applyAlignment="1" applyProtection="1">
      <alignment horizontal="center" vertical="center" wrapText="1"/>
    </xf>
    <xf numFmtId="1" fontId="24" fillId="0" borderId="4" xfId="2" applyNumberFormat="1" applyFont="1" applyFill="1" applyBorder="1" applyAlignment="1" applyProtection="1">
      <alignment horizontal="center" vertical="center"/>
      <protection hidden="1"/>
    </xf>
    <xf numFmtId="3" fontId="23" fillId="3" borderId="4" xfId="5" applyNumberFormat="1" applyFont="1" applyFill="1" applyBorder="1" applyAlignment="1" applyProtection="1">
      <alignment horizontal="right"/>
    </xf>
    <xf numFmtId="49" fontId="21" fillId="0" borderId="4" xfId="2" applyNumberFormat="1" applyFont="1" applyFill="1" applyBorder="1" applyAlignment="1" applyProtection="1">
      <alignment horizontal="left"/>
      <protection hidden="1"/>
    </xf>
    <xf numFmtId="3" fontId="20" fillId="3" borderId="4" xfId="5" applyNumberFormat="1" applyFont="1" applyFill="1" applyBorder="1" applyAlignment="1" applyProtection="1">
      <alignment vertical="center"/>
    </xf>
    <xf numFmtId="3" fontId="20" fillId="3" borderId="4" xfId="5" applyNumberFormat="1" applyFont="1" applyFill="1" applyBorder="1" applyAlignment="1" applyProtection="1">
      <alignment horizontal="right"/>
    </xf>
    <xf numFmtId="1" fontId="20" fillId="0" borderId="4" xfId="2" applyNumberFormat="1" applyFont="1" applyFill="1" applyBorder="1" applyAlignment="1" applyProtection="1">
      <alignment horizontal="left"/>
      <protection hidden="1"/>
    </xf>
    <xf numFmtId="1" fontId="22" fillId="0" borderId="4" xfId="2" applyNumberFormat="1" applyFont="1" applyFill="1" applyBorder="1" applyAlignment="1" applyProtection="1">
      <alignment horizontal="center"/>
      <protection hidden="1"/>
    </xf>
    <xf numFmtId="1" fontId="22" fillId="0" borderId="4" xfId="2" applyNumberFormat="1" applyFont="1" applyFill="1" applyBorder="1" applyAlignment="1" applyProtection="1">
      <alignment horizontal="center" wrapText="1"/>
      <protection hidden="1"/>
    </xf>
    <xf numFmtId="0" fontId="21" fillId="0" borderId="4" xfId="5" applyFont="1" applyFill="1" applyBorder="1" applyAlignment="1" applyProtection="1">
      <alignment wrapText="1"/>
    </xf>
    <xf numFmtId="3" fontId="21" fillId="4" borderId="4" xfId="5" applyNumberFormat="1" applyFont="1" applyFill="1" applyBorder="1" applyAlignment="1" applyProtection="1">
      <alignment horizontal="right"/>
    </xf>
    <xf numFmtId="3" fontId="20" fillId="5" borderId="4" xfId="5" applyNumberFormat="1" applyFont="1" applyFill="1" applyBorder="1" applyAlignment="1" applyProtection="1">
      <alignment vertical="center"/>
      <protection locked="0"/>
    </xf>
    <xf numFmtId="3" fontId="21" fillId="5" borderId="4" xfId="5" applyNumberFormat="1" applyFont="1" applyFill="1" applyBorder="1" applyAlignment="1" applyProtection="1">
      <alignment horizontal="right"/>
      <protection locked="0"/>
    </xf>
    <xf numFmtId="0" fontId="21" fillId="0" borderId="5" xfId="5" applyFont="1" applyFill="1" applyBorder="1" applyAlignment="1" applyProtection="1">
      <alignment wrapText="1"/>
    </xf>
    <xf numFmtId="3" fontId="21" fillId="5" borderId="5" xfId="5" applyNumberFormat="1" applyFont="1" applyFill="1" applyBorder="1" applyAlignment="1" applyProtection="1">
      <alignment horizontal="right"/>
      <protection locked="0"/>
    </xf>
    <xf numFmtId="3" fontId="21" fillId="3" borderId="4" xfId="5" applyNumberFormat="1" applyFont="1" applyFill="1" applyBorder="1" applyAlignment="1" applyProtection="1">
      <alignment horizontal="right"/>
    </xf>
    <xf numFmtId="0" fontId="21" fillId="0" borderId="4" xfId="3" applyFont="1" applyFill="1" applyBorder="1" applyProtection="1"/>
    <xf numFmtId="14" fontId="20" fillId="0" borderId="4" xfId="5" applyNumberFormat="1" applyFont="1" applyFill="1" applyBorder="1" applyAlignment="1" applyProtection="1">
      <alignment horizontal="right"/>
    </xf>
    <xf numFmtId="0" fontId="21" fillId="0" borderId="8" xfId="5" applyFont="1" applyFill="1" applyBorder="1" applyProtection="1"/>
    <xf numFmtId="49" fontId="21" fillId="0" borderId="10" xfId="2" applyNumberFormat="1" applyFont="1" applyFill="1" applyBorder="1" applyAlignment="1" applyProtection="1">
      <alignment horizontal="left"/>
      <protection hidden="1"/>
    </xf>
    <xf numFmtId="1" fontId="22" fillId="0" borderId="11" xfId="2" applyNumberFormat="1" applyFont="1" applyFill="1" applyBorder="1" applyAlignment="1" applyProtection="1">
      <alignment horizontal="center" vertical="center"/>
      <protection hidden="1"/>
    </xf>
    <xf numFmtId="1" fontId="24" fillId="0" borderId="11" xfId="2" applyNumberFormat="1" applyFont="1" applyFill="1" applyBorder="1" applyAlignment="1" applyProtection="1">
      <alignment vertical="center" wrapText="1"/>
      <protection hidden="1"/>
    </xf>
    <xf numFmtId="1" fontId="24" fillId="0" borderId="11" xfId="2" applyNumberFormat="1" applyFont="1" applyFill="1" applyBorder="1" applyAlignment="1" applyProtection="1">
      <alignment horizontal="center" vertical="center"/>
      <protection hidden="1"/>
    </xf>
    <xf numFmtId="3" fontId="23" fillId="3" borderId="11" xfId="5" applyNumberFormat="1" applyFont="1" applyFill="1" applyBorder="1" applyAlignment="1" applyProtection="1">
      <alignment horizontal="right"/>
    </xf>
    <xf numFmtId="49" fontId="20" fillId="0" borderId="12" xfId="2" applyNumberFormat="1" applyFont="1" applyFill="1" applyBorder="1" applyAlignment="1" applyProtection="1">
      <alignment horizontal="center"/>
      <protection hidden="1"/>
    </xf>
    <xf numFmtId="49" fontId="21" fillId="0" borderId="5" xfId="2" applyNumberFormat="1" applyFont="1" applyFill="1" applyBorder="1" applyAlignment="1" applyProtection="1">
      <alignment horizontal="left"/>
      <protection hidden="1"/>
    </xf>
    <xf numFmtId="3" fontId="20" fillId="3" borderId="5" xfId="5" applyNumberFormat="1" applyFont="1" applyFill="1" applyBorder="1" applyAlignment="1" applyProtection="1">
      <alignment horizontal="right"/>
    </xf>
    <xf numFmtId="0" fontId="23" fillId="0" borderId="8" xfId="5" applyFont="1" applyFill="1" applyBorder="1" applyAlignment="1" applyProtection="1">
      <alignment vertical="center"/>
    </xf>
    <xf numFmtId="1" fontId="22" fillId="0" borderId="10" xfId="2" applyNumberFormat="1" applyFont="1" applyFill="1" applyBorder="1" applyAlignment="1" applyProtection="1">
      <alignment horizontal="center" vertical="center"/>
      <protection hidden="1"/>
    </xf>
    <xf numFmtId="1" fontId="24" fillId="0" borderId="10" xfId="2" applyNumberFormat="1" applyFont="1" applyFill="1" applyBorder="1" applyAlignment="1" applyProtection="1">
      <alignment vertical="center" wrapText="1"/>
      <protection hidden="1"/>
    </xf>
    <xf numFmtId="0" fontId="20" fillId="0" borderId="11" xfId="5" applyFont="1" applyFill="1" applyBorder="1" applyAlignment="1" applyProtection="1">
      <alignment horizontal="center" vertical="center" wrapText="1"/>
    </xf>
    <xf numFmtId="0" fontId="20" fillId="0" borderId="10" xfId="5" applyFont="1" applyFill="1" applyBorder="1" applyAlignment="1" applyProtection="1">
      <alignment horizontal="center" vertical="center" wrapText="1"/>
    </xf>
    <xf numFmtId="0" fontId="19" fillId="0" borderId="12" xfId="3" applyFont="1" applyFill="1" applyBorder="1" applyAlignment="1" applyProtection="1">
      <alignment wrapText="1"/>
    </xf>
    <xf numFmtId="0" fontId="20" fillId="0" borderId="5" xfId="3" applyFont="1" applyFill="1" applyBorder="1" applyProtection="1"/>
    <xf numFmtId="0" fontId="23" fillId="0" borderId="13" xfId="5" applyFont="1" applyFill="1" applyBorder="1" applyAlignment="1" applyProtection="1">
      <alignment vertical="center"/>
    </xf>
    <xf numFmtId="1" fontId="25" fillId="0" borderId="12" xfId="2" applyNumberFormat="1" applyFont="1" applyFill="1" applyBorder="1" applyAlignment="1" applyProtection="1">
      <alignment horizontal="left"/>
      <protection hidden="1"/>
    </xf>
    <xf numFmtId="49" fontId="20" fillId="0" borderId="11" xfId="5" applyNumberFormat="1" applyFont="1" applyFill="1" applyBorder="1" applyAlignment="1" applyProtection="1">
      <alignment horizontal="center"/>
    </xf>
    <xf numFmtId="49" fontId="21" fillId="0" borderId="11" xfId="2" applyNumberFormat="1" applyFont="1" applyFill="1" applyBorder="1" applyAlignment="1" applyProtection="1">
      <alignment wrapText="1"/>
      <protection hidden="1"/>
    </xf>
    <xf numFmtId="0" fontId="21" fillId="0" borderId="11" xfId="5" applyFont="1" applyFill="1" applyBorder="1" applyAlignment="1" applyProtection="1">
      <alignment wrapText="1"/>
    </xf>
    <xf numFmtId="3" fontId="20" fillId="5" borderId="11" xfId="5" applyNumberFormat="1" applyFont="1" applyFill="1" applyBorder="1" applyAlignment="1" applyProtection="1">
      <alignment vertical="center"/>
      <protection locked="0"/>
    </xf>
    <xf numFmtId="49" fontId="22" fillId="0" borderId="5" xfId="2" applyNumberFormat="1" applyFont="1" applyFill="1" applyBorder="1" applyAlignment="1" applyProtection="1">
      <alignment horizontal="center"/>
      <protection hidden="1"/>
    </xf>
    <xf numFmtId="1" fontId="22" fillId="0" borderId="5" xfId="2" applyNumberFormat="1" applyFont="1" applyFill="1" applyBorder="1" applyAlignment="1" applyProtection="1">
      <alignment horizontal="center"/>
      <protection hidden="1"/>
    </xf>
    <xf numFmtId="49" fontId="22" fillId="0" borderId="5" xfId="2" applyNumberFormat="1" applyFont="1" applyFill="1" applyBorder="1" applyAlignment="1" applyProtection="1">
      <alignment horizontal="left" wrapText="1"/>
      <protection hidden="1"/>
    </xf>
    <xf numFmtId="3" fontId="20" fillId="3" borderId="11" xfId="5" applyNumberFormat="1" applyFont="1" applyFill="1" applyBorder="1" applyAlignment="1" applyProtection="1">
      <alignment horizontal="right"/>
    </xf>
    <xf numFmtId="0" fontId="19" fillId="0" borderId="9" xfId="5" applyFont="1" applyFill="1" applyBorder="1" applyAlignment="1" applyProtection="1">
      <alignment horizontal="left" vertical="center"/>
    </xf>
    <xf numFmtId="0" fontId="25" fillId="0" borderId="0" xfId="5" applyFont="1" applyFill="1" applyBorder="1" applyAlignment="1" applyProtection="1"/>
    <xf numFmtId="0" fontId="19" fillId="0" borderId="9" xfId="5" applyFont="1" applyFill="1" applyBorder="1" applyAlignment="1" applyProtection="1">
      <alignment horizontal="left"/>
    </xf>
    <xf numFmtId="0" fontId="19" fillId="0" borderId="14" xfId="5" applyFont="1" applyFill="1" applyBorder="1" applyAlignment="1" applyProtection="1">
      <alignment horizontal="left"/>
    </xf>
    <xf numFmtId="0" fontId="19" fillId="0" borderId="15" xfId="5" applyFont="1" applyFill="1" applyBorder="1" applyProtection="1"/>
    <xf numFmtId="0" fontId="21" fillId="0" borderId="12" xfId="5" applyFont="1" applyFill="1" applyBorder="1" applyProtection="1"/>
    <xf numFmtId="0" fontId="21" fillId="0" borderId="4" xfId="5" applyFont="1" applyFill="1" applyBorder="1" applyProtection="1"/>
    <xf numFmtId="3" fontId="20" fillId="3" borderId="4" xfId="5" applyNumberFormat="1" applyFont="1" applyFill="1" applyBorder="1" applyProtection="1"/>
    <xf numFmtId="0" fontId="21" fillId="0" borderId="4" xfId="5" applyFont="1" applyBorder="1" applyProtection="1"/>
    <xf numFmtId="0" fontId="7" fillId="0" borderId="4" xfId="5" applyFont="1" applyFill="1" applyBorder="1" applyProtection="1"/>
    <xf numFmtId="0" fontId="8" fillId="0" borderId="4" xfId="5" applyFont="1" applyFill="1" applyBorder="1" applyProtection="1"/>
    <xf numFmtId="0" fontId="20" fillId="3" borderId="4" xfId="5" applyFont="1" applyFill="1" applyBorder="1" applyProtection="1"/>
    <xf numFmtId="0" fontId="8" fillId="0" borderId="10" xfId="5" applyFont="1" applyFill="1" applyBorder="1" applyProtection="1"/>
    <xf numFmtId="0" fontId="8" fillId="0" borderId="12" xfId="5" applyFont="1" applyFill="1" applyBorder="1" applyProtection="1"/>
    <xf numFmtId="0" fontId="8" fillId="0" borderId="5" xfId="5" applyFont="1" applyFill="1" applyBorder="1" applyProtection="1"/>
    <xf numFmtId="0" fontId="7" fillId="0" borderId="11" xfId="5" applyFont="1" applyFill="1" applyBorder="1" applyProtection="1"/>
    <xf numFmtId="0" fontId="21" fillId="0" borderId="5" xfId="5" applyFont="1" applyFill="1" applyBorder="1" applyProtection="1"/>
    <xf numFmtId="0" fontId="7" fillId="0" borderId="16" xfId="5" applyFont="1" applyFill="1" applyBorder="1" applyProtection="1"/>
    <xf numFmtId="0" fontId="21" fillId="0" borderId="12" xfId="5" applyFont="1" applyFill="1" applyBorder="1" applyAlignment="1" applyProtection="1">
      <alignment wrapText="1"/>
    </xf>
    <xf numFmtId="0" fontId="21" fillId="0" borderId="17" xfId="5" applyFont="1" applyFill="1" applyBorder="1" applyProtection="1"/>
    <xf numFmtId="3" fontId="21" fillId="0" borderId="4" xfId="5" applyNumberFormat="1" applyFont="1" applyFill="1" applyBorder="1" applyAlignment="1" applyProtection="1">
      <alignment horizontal="right"/>
    </xf>
    <xf numFmtId="3" fontId="20" fillId="0" borderId="4" xfId="5" applyNumberFormat="1" applyFont="1" applyFill="1" applyBorder="1" applyAlignment="1" applyProtection="1">
      <alignment vertical="center"/>
    </xf>
    <xf numFmtId="3" fontId="21" fillId="0" borderId="5" xfId="5" applyNumberFormat="1" applyFont="1" applyFill="1" applyBorder="1" applyAlignment="1" applyProtection="1">
      <alignment horizontal="right"/>
    </xf>
    <xf numFmtId="0" fontId="26" fillId="0" borderId="0" xfId="5" applyFont="1" applyFill="1" applyProtection="1"/>
    <xf numFmtId="0" fontId="27" fillId="5" borderId="18" xfId="5" applyFont="1" applyFill="1" applyBorder="1" applyAlignment="1" applyProtection="1">
      <alignment shrinkToFit="1"/>
      <protection locked="0"/>
    </xf>
    <xf numFmtId="3" fontId="21" fillId="5" borderId="19" xfId="5" applyNumberFormat="1" applyFont="1" applyFill="1" applyBorder="1" applyAlignment="1" applyProtection="1">
      <alignment horizontal="center"/>
      <protection locked="0"/>
    </xf>
    <xf numFmtId="0" fontId="27" fillId="6" borderId="13" xfId="5" applyFont="1" applyFill="1" applyBorder="1" applyAlignment="1" applyProtection="1"/>
    <xf numFmtId="0" fontId="28" fillId="5" borderId="13" xfId="5" applyFont="1" applyFill="1" applyBorder="1" applyAlignment="1" applyProtection="1">
      <protection locked="0"/>
    </xf>
    <xf numFmtId="3" fontId="21" fillId="5" borderId="4" xfId="5" applyNumberFormat="1" applyFont="1" applyFill="1" applyBorder="1" applyAlignment="1" applyProtection="1">
      <alignment vertical="center"/>
      <protection locked="0"/>
    </xf>
    <xf numFmtId="3" fontId="20" fillId="5" borderId="4" xfId="5" applyNumberFormat="1" applyFont="1" applyFill="1" applyBorder="1" applyAlignment="1" applyProtection="1">
      <alignment horizontal="right"/>
      <protection locked="0"/>
    </xf>
    <xf numFmtId="0" fontId="21" fillId="5" borderId="4" xfId="5" applyFont="1" applyFill="1" applyBorder="1" applyProtection="1">
      <protection locked="0"/>
    </xf>
    <xf numFmtId="3" fontId="21" fillId="7" borderId="4" xfId="5" applyNumberFormat="1" applyFont="1" applyFill="1" applyBorder="1" applyAlignment="1" applyProtection="1">
      <alignment horizontal="center"/>
    </xf>
    <xf numFmtId="0" fontId="21" fillId="5" borderId="10" xfId="5" applyFont="1" applyFill="1" applyBorder="1" applyProtection="1">
      <protection locked="0"/>
    </xf>
    <xf numFmtId="3" fontId="21" fillId="5" borderId="10" xfId="5" applyNumberFormat="1" applyFont="1" applyFill="1" applyBorder="1" applyAlignment="1" applyProtection="1">
      <alignment horizontal="right"/>
      <protection locked="0"/>
    </xf>
    <xf numFmtId="14" fontId="29" fillId="5" borderId="20" xfId="5" applyNumberFormat="1" applyFont="1" applyFill="1" applyBorder="1" applyAlignment="1" applyProtection="1">
      <alignment horizontal="right"/>
      <protection locked="0"/>
    </xf>
    <xf numFmtId="0" fontId="3" fillId="0" borderId="21" xfId="5" applyFont="1" applyFill="1" applyBorder="1" applyProtection="1"/>
    <xf numFmtId="14" fontId="29" fillId="5" borderId="22" xfId="3" applyNumberFormat="1" applyFont="1" applyFill="1" applyBorder="1" applyAlignment="1" applyProtection="1">
      <alignment horizontal="right"/>
      <protection locked="0"/>
    </xf>
    <xf numFmtId="0" fontId="3" fillId="0" borderId="17" xfId="5" applyFont="1" applyBorder="1" applyProtection="1"/>
    <xf numFmtId="0" fontId="20" fillId="6" borderId="23" xfId="5" applyFont="1" applyFill="1" applyBorder="1" applyAlignment="1" applyProtection="1">
      <alignment horizontal="center"/>
    </xf>
    <xf numFmtId="14" fontId="20" fillId="0" borderId="12" xfId="5" applyNumberFormat="1" applyFont="1" applyFill="1" applyBorder="1" applyAlignment="1" applyProtection="1">
      <alignment horizontal="right"/>
    </xf>
    <xf numFmtId="14" fontId="20" fillId="0" borderId="5" xfId="5" applyNumberFormat="1" applyFont="1" applyFill="1" applyBorder="1" applyAlignment="1" applyProtection="1">
      <alignment horizontal="right"/>
    </xf>
    <xf numFmtId="14" fontId="21" fillId="0" borderId="5" xfId="5" applyNumberFormat="1" applyFont="1" applyFill="1" applyBorder="1" applyAlignment="1" applyProtection="1">
      <alignment horizontal="right"/>
    </xf>
    <xf numFmtId="0" fontId="9" fillId="0" borderId="2" xfId="5" applyFont="1" applyBorder="1" applyAlignment="1" applyProtection="1">
      <alignment horizontal="left" vertical="center"/>
    </xf>
    <xf numFmtId="0" fontId="9" fillId="0" borderId="2" xfId="4" applyFont="1" applyBorder="1" applyAlignment="1" applyProtection="1">
      <alignment horizontal="left" vertical="center"/>
    </xf>
    <xf numFmtId="0" fontId="4" fillId="0" borderId="2" xfId="5" applyFont="1" applyBorder="1" applyAlignment="1" applyProtection="1"/>
    <xf numFmtId="0" fontId="17" fillId="0" borderId="2" xfId="5" applyFont="1" applyBorder="1" applyAlignment="1" applyProtection="1"/>
    <xf numFmtId="0" fontId="18" fillId="0" borderId="2" xfId="1" applyFont="1" applyBorder="1" applyAlignment="1" applyProtection="1">
      <alignment wrapText="1"/>
    </xf>
    <xf numFmtId="0" fontId="4" fillId="0" borderId="2" xfId="5" applyFont="1" applyBorder="1" applyAlignment="1" applyProtection="1">
      <alignment wrapText="1"/>
    </xf>
    <xf numFmtId="0" fontId="5" fillId="0" borderId="24" xfId="5" applyFont="1" applyBorder="1" applyAlignment="1" applyProtection="1">
      <alignment vertical="center" wrapText="1"/>
    </xf>
    <xf numFmtId="0" fontId="5" fillId="0" borderId="25" xfId="5" applyFont="1" applyBorder="1" applyAlignment="1" applyProtection="1">
      <alignment vertical="center" wrapText="1"/>
    </xf>
    <xf numFmtId="0" fontId="5" fillId="0" borderId="26" xfId="5" applyFont="1" applyBorder="1" applyAlignment="1" applyProtection="1">
      <alignment vertical="center" wrapText="1"/>
    </xf>
    <xf numFmtId="0" fontId="8" fillId="0" borderId="2" xfId="4" applyFont="1" applyBorder="1" applyAlignment="1" applyProtection="1">
      <alignment horizontal="left" wrapText="1"/>
    </xf>
    <xf numFmtId="0" fontId="5" fillId="0" borderId="2" xfId="4" applyFont="1" applyBorder="1" applyAlignment="1" applyProtection="1">
      <alignment horizontal="left" wrapText="1"/>
    </xf>
    <xf numFmtId="0" fontId="8" fillId="0" borderId="24" xfId="5" applyFont="1" applyBorder="1" applyAlignment="1" applyProtection="1">
      <alignment horizontal="justify" vertical="center" wrapText="1"/>
    </xf>
    <xf numFmtId="0" fontId="8" fillId="0" borderId="25" xfId="5" applyFont="1" applyBorder="1" applyAlignment="1" applyProtection="1">
      <alignment horizontal="justify" vertical="center" wrapText="1"/>
    </xf>
    <xf numFmtId="0" fontId="8" fillId="0" borderId="26" xfId="5" applyFont="1" applyBorder="1" applyAlignment="1" applyProtection="1">
      <alignment horizontal="justify" vertical="center" wrapText="1"/>
    </xf>
    <xf numFmtId="0" fontId="14" fillId="0" borderId="24" xfId="5" applyFont="1" applyBorder="1" applyAlignment="1" applyProtection="1">
      <alignment horizontal="center" wrapText="1"/>
    </xf>
    <xf numFmtId="0" fontId="15" fillId="0" borderId="25" xfId="5" applyFont="1" applyBorder="1" applyAlignment="1" applyProtection="1">
      <alignment horizontal="center" wrapText="1"/>
    </xf>
    <xf numFmtId="0" fontId="15" fillId="0" borderId="26" xfId="5" applyFont="1" applyBorder="1" applyAlignment="1" applyProtection="1">
      <alignment horizontal="center" wrapText="1"/>
    </xf>
    <xf numFmtId="0" fontId="12" fillId="8" borderId="25" xfId="5" applyFont="1" applyFill="1" applyBorder="1" applyAlignment="1" applyProtection="1">
      <alignment horizontal="center" vertical="center" wrapText="1"/>
    </xf>
    <xf numFmtId="0" fontId="12" fillId="8" borderId="26" xfId="5" applyFont="1" applyFill="1" applyBorder="1" applyAlignment="1" applyProtection="1">
      <alignment horizontal="center" vertical="center" wrapText="1"/>
    </xf>
    <xf numFmtId="0" fontId="6" fillId="9" borderId="24" xfId="4" quotePrefix="1" applyFont="1" applyFill="1" applyBorder="1" applyAlignment="1" applyProtection="1">
      <alignment horizontal="center" wrapText="1"/>
    </xf>
    <xf numFmtId="0" fontId="6" fillId="9" borderId="25" xfId="4" applyFont="1" applyFill="1" applyBorder="1" applyAlignment="1" applyProtection="1">
      <alignment horizontal="center" wrapText="1"/>
    </xf>
    <xf numFmtId="0" fontId="6" fillId="9" borderId="26" xfId="4" applyFont="1" applyFill="1" applyBorder="1" applyAlignment="1" applyProtection="1">
      <alignment horizontal="center" wrapText="1"/>
    </xf>
    <xf numFmtId="0" fontId="13" fillId="0" borderId="24" xfId="4" quotePrefix="1" applyFont="1" applyFill="1" applyBorder="1" applyAlignment="1" applyProtection="1">
      <alignment horizontal="center" vertical="center" wrapText="1"/>
    </xf>
    <xf numFmtId="0" fontId="5" fillId="0" borderId="25" xfId="5" applyFont="1" applyFill="1" applyBorder="1" applyAlignment="1" applyProtection="1">
      <alignment horizontal="center" vertical="center" wrapText="1"/>
    </xf>
    <xf numFmtId="0" fontId="5" fillId="0" borderId="26" xfId="5" applyFont="1" applyFill="1" applyBorder="1" applyAlignment="1" applyProtection="1">
      <alignment horizontal="center" vertical="center" wrapText="1"/>
    </xf>
    <xf numFmtId="0" fontId="8" fillId="0" borderId="24" xfId="5" applyFont="1" applyBorder="1" applyAlignment="1" applyProtection="1">
      <alignment horizontal="left" wrapText="1"/>
    </xf>
    <xf numFmtId="0" fontId="8" fillId="0" borderId="25" xfId="5" applyFont="1" applyBorder="1" applyAlignment="1" applyProtection="1">
      <alignment horizontal="left" wrapText="1"/>
    </xf>
    <xf numFmtId="0" fontId="8" fillId="0" borderId="26" xfId="5" applyFont="1" applyBorder="1" applyAlignment="1" applyProtection="1">
      <alignment horizontal="left" wrapText="1"/>
    </xf>
    <xf numFmtId="0" fontId="8" fillId="0" borderId="24" xfId="4" applyFont="1" applyBorder="1" applyAlignment="1" applyProtection="1">
      <alignment horizontal="justify" wrapText="1"/>
    </xf>
    <xf numFmtId="0" fontId="8" fillId="0" borderId="25" xfId="4" applyFont="1" applyBorder="1" applyAlignment="1" applyProtection="1">
      <alignment horizontal="justify" wrapText="1"/>
    </xf>
    <xf numFmtId="0" fontId="8" fillId="0" borderId="26" xfId="4" applyFont="1" applyBorder="1" applyAlignment="1" applyProtection="1">
      <alignment horizontal="justify" wrapText="1"/>
    </xf>
    <xf numFmtId="0" fontId="8" fillId="8" borderId="24" xfId="4" applyFont="1" applyFill="1" applyBorder="1" applyAlignment="1" applyProtection="1">
      <alignment horizontal="justify" vertical="center" wrapText="1"/>
    </xf>
    <xf numFmtId="0" fontId="3" fillId="8" borderId="25" xfId="5" applyFont="1" applyFill="1" applyBorder="1" applyAlignment="1" applyProtection="1">
      <alignment vertical="center" wrapText="1"/>
    </xf>
    <xf numFmtId="0" fontId="3" fillId="8" borderId="26" xfId="5" applyFont="1" applyFill="1" applyBorder="1" applyAlignment="1" applyProtection="1">
      <alignment vertical="center" wrapText="1"/>
    </xf>
    <xf numFmtId="0" fontId="0" fillId="0" borderId="25" xfId="5" applyFont="1" applyBorder="1" applyAlignment="1" applyProtection="1">
      <alignment vertical="center" wrapText="1"/>
    </xf>
    <xf numFmtId="0" fontId="0" fillId="0" borderId="26" xfId="5" applyFont="1" applyBorder="1" applyAlignment="1" applyProtection="1">
      <alignment vertical="center" wrapText="1"/>
    </xf>
    <xf numFmtId="0" fontId="8" fillId="0" borderId="24" xfId="4" applyFont="1" applyFill="1" applyBorder="1" applyAlignment="1" applyProtection="1">
      <alignment horizontal="justify" wrapText="1"/>
    </xf>
    <xf numFmtId="0" fontId="8" fillId="0" borderId="25" xfId="4" applyFont="1" applyFill="1" applyBorder="1" applyAlignment="1" applyProtection="1">
      <alignment horizontal="justify" wrapText="1"/>
    </xf>
    <xf numFmtId="0" fontId="8" fillId="0" borderId="26" xfId="4" applyFont="1" applyFill="1" applyBorder="1" applyAlignment="1" applyProtection="1">
      <alignment horizontal="justify" wrapText="1"/>
    </xf>
    <xf numFmtId="0" fontId="20" fillId="0" borderId="4" xfId="5" applyFont="1" applyFill="1" applyBorder="1" applyAlignment="1" applyProtection="1">
      <alignment horizontal="center" vertical="center" wrapText="1"/>
    </xf>
    <xf numFmtId="0" fontId="20" fillId="0" borderId="23" xfId="5" applyFont="1" applyFill="1" applyBorder="1" applyAlignment="1" applyProtection="1">
      <alignment horizontal="left" vertical="center" wrapText="1"/>
    </xf>
    <xf numFmtId="0" fontId="20" fillId="0" borderId="11" xfId="5" applyFont="1" applyFill="1" applyBorder="1" applyAlignment="1" applyProtection="1">
      <alignment horizontal="center" vertical="center" wrapText="1"/>
    </xf>
    <xf numFmtId="0" fontId="20" fillId="0" borderId="10" xfId="5" applyFont="1" applyFill="1" applyBorder="1" applyAlignment="1" applyProtection="1">
      <alignment horizontal="center" vertical="center" wrapText="1"/>
    </xf>
    <xf numFmtId="0" fontId="20" fillId="0" borderId="10" xfId="5" applyFont="1" applyFill="1" applyBorder="1" applyAlignment="1" applyProtection="1">
      <alignment horizontal="left" vertical="center" wrapText="1"/>
    </xf>
    <xf numFmtId="0" fontId="20" fillId="0" borderId="11" xfId="5" applyFont="1" applyFill="1" applyBorder="1" applyAlignment="1" applyProtection="1">
      <alignment horizontal="left" vertical="center" wrapText="1"/>
    </xf>
  </cellXfs>
  <cellStyles count="6">
    <cellStyle name="ąA" xfId="5"/>
    <cellStyle name="Hypertextový odkaz" xfId="1" builtinId="8"/>
    <cellStyle name="Normální" xfId="0" builtinId="0"/>
    <cellStyle name="normální_BIL_VYSP.XLS" xfId="2"/>
    <cellStyle name="normální_Klient_plán_PU_max_spojený" xfId="3"/>
    <cellStyle name="normální_PrilohaD_OdemP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4E9D4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228</xdr:row>
      <xdr:rowOff>0</xdr:rowOff>
    </xdr:from>
    <xdr:to>
      <xdr:col>6</xdr:col>
      <xdr:colOff>0</xdr:colOff>
      <xdr:row>228</xdr:row>
      <xdr:rowOff>0</xdr:rowOff>
    </xdr:to>
    <xdr:sp macro="" textlink="">
      <xdr:nvSpPr>
        <xdr:cNvPr id="11265" name="Rectangle 1"/>
        <xdr:cNvSpPr>
          <a:spLocks noChangeArrowheads="1"/>
        </xdr:cNvSpPr>
      </xdr:nvSpPr>
      <xdr:spPr bwMode="auto">
        <a:xfrm>
          <a:off x="8839200" y="42786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6</xdr:col>
      <xdr:colOff>0</xdr:colOff>
      <xdr:row>228</xdr:row>
      <xdr:rowOff>0</xdr:rowOff>
    </xdr:from>
    <xdr:to>
      <xdr:col>6</xdr:col>
      <xdr:colOff>0</xdr:colOff>
      <xdr:row>228</xdr:row>
      <xdr:rowOff>0</xdr:rowOff>
    </xdr:to>
    <xdr:sp macro="" textlink="">
      <xdr:nvSpPr>
        <xdr:cNvPr id="11266" name="Rectangle 2"/>
        <xdr:cNvSpPr>
          <a:spLocks noChangeArrowheads="1"/>
        </xdr:cNvSpPr>
      </xdr:nvSpPr>
      <xdr:spPr bwMode="auto">
        <a:xfrm>
          <a:off x="8839200" y="42786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6</xdr:col>
      <xdr:colOff>0</xdr:colOff>
      <xdr:row>228</xdr:row>
      <xdr:rowOff>0</xdr:rowOff>
    </xdr:from>
    <xdr:to>
      <xdr:col>6</xdr:col>
      <xdr:colOff>0</xdr:colOff>
      <xdr:row>228</xdr:row>
      <xdr:rowOff>0</xdr:rowOff>
    </xdr:to>
    <xdr:sp macro="" textlink="">
      <xdr:nvSpPr>
        <xdr:cNvPr id="11267" name="Rectangle 3"/>
        <xdr:cNvSpPr>
          <a:spLocks noChangeArrowheads="1"/>
        </xdr:cNvSpPr>
      </xdr:nvSpPr>
      <xdr:spPr bwMode="auto">
        <a:xfrm>
          <a:off x="8839200" y="42786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6</xdr:col>
      <xdr:colOff>0</xdr:colOff>
      <xdr:row>228</xdr:row>
      <xdr:rowOff>0</xdr:rowOff>
    </xdr:from>
    <xdr:to>
      <xdr:col>6</xdr:col>
      <xdr:colOff>0</xdr:colOff>
      <xdr:row>228</xdr:row>
      <xdr:rowOff>0</xdr:rowOff>
    </xdr:to>
    <xdr:sp macro="" textlink="">
      <xdr:nvSpPr>
        <xdr:cNvPr id="11268" name="Rectangle 4"/>
        <xdr:cNvSpPr>
          <a:spLocks noChangeArrowheads="1"/>
        </xdr:cNvSpPr>
      </xdr:nvSpPr>
      <xdr:spPr bwMode="auto">
        <a:xfrm>
          <a:off x="8839200" y="42786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6</xdr:col>
      <xdr:colOff>0</xdr:colOff>
      <xdr:row>228</xdr:row>
      <xdr:rowOff>0</xdr:rowOff>
    </xdr:from>
    <xdr:to>
      <xdr:col>6</xdr:col>
      <xdr:colOff>0</xdr:colOff>
      <xdr:row>228</xdr:row>
      <xdr:rowOff>0</xdr:rowOff>
    </xdr:to>
    <xdr:sp macro="" textlink="">
      <xdr:nvSpPr>
        <xdr:cNvPr id="11269" name="Rectangle 5"/>
        <xdr:cNvSpPr>
          <a:spLocks noChangeArrowheads="1"/>
        </xdr:cNvSpPr>
      </xdr:nvSpPr>
      <xdr:spPr bwMode="auto">
        <a:xfrm>
          <a:off x="8839200" y="42786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6</xdr:col>
      <xdr:colOff>0</xdr:colOff>
      <xdr:row>228</xdr:row>
      <xdr:rowOff>0</xdr:rowOff>
    </xdr:from>
    <xdr:to>
      <xdr:col>6</xdr:col>
      <xdr:colOff>0</xdr:colOff>
      <xdr:row>228</xdr:row>
      <xdr:rowOff>0</xdr:rowOff>
    </xdr:to>
    <xdr:sp macro="" textlink="">
      <xdr:nvSpPr>
        <xdr:cNvPr id="11270" name="Rectangle 6"/>
        <xdr:cNvSpPr>
          <a:spLocks noChangeArrowheads="1"/>
        </xdr:cNvSpPr>
      </xdr:nvSpPr>
      <xdr:spPr bwMode="auto">
        <a:xfrm>
          <a:off x="8839200" y="42786300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229</xdr:row>
      <xdr:rowOff>19050</xdr:rowOff>
    </xdr:from>
    <xdr:to>
      <xdr:col>5</xdr:col>
      <xdr:colOff>0</xdr:colOff>
      <xdr:row>229</xdr:row>
      <xdr:rowOff>171450</xdr:rowOff>
    </xdr:to>
    <xdr:sp macro="" textlink="">
      <xdr:nvSpPr>
        <xdr:cNvPr id="11271" name="Rectangle 7"/>
        <xdr:cNvSpPr>
          <a:spLocks noChangeArrowheads="1"/>
        </xdr:cNvSpPr>
      </xdr:nvSpPr>
      <xdr:spPr bwMode="auto">
        <a:xfrm>
          <a:off x="7924800" y="43005375"/>
          <a:ext cx="0" cy="15240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229</xdr:row>
      <xdr:rowOff>19050</xdr:rowOff>
    </xdr:from>
    <xdr:to>
      <xdr:col>5</xdr:col>
      <xdr:colOff>0</xdr:colOff>
      <xdr:row>229</xdr:row>
      <xdr:rowOff>171450</xdr:rowOff>
    </xdr:to>
    <xdr:sp macro="" textlink="">
      <xdr:nvSpPr>
        <xdr:cNvPr id="11272" name="Rectangle 8"/>
        <xdr:cNvSpPr>
          <a:spLocks noChangeArrowheads="1"/>
        </xdr:cNvSpPr>
      </xdr:nvSpPr>
      <xdr:spPr bwMode="auto">
        <a:xfrm>
          <a:off x="7924800" y="43005375"/>
          <a:ext cx="0" cy="15240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229</xdr:row>
      <xdr:rowOff>19050</xdr:rowOff>
    </xdr:from>
    <xdr:to>
      <xdr:col>5</xdr:col>
      <xdr:colOff>0</xdr:colOff>
      <xdr:row>229</xdr:row>
      <xdr:rowOff>171450</xdr:rowOff>
    </xdr:to>
    <xdr:sp macro="" textlink="">
      <xdr:nvSpPr>
        <xdr:cNvPr id="11273" name="Rectangle 9"/>
        <xdr:cNvSpPr>
          <a:spLocks noChangeArrowheads="1"/>
        </xdr:cNvSpPr>
      </xdr:nvSpPr>
      <xdr:spPr bwMode="auto">
        <a:xfrm>
          <a:off x="7924800" y="43005375"/>
          <a:ext cx="0" cy="15240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2</xdr:col>
      <xdr:colOff>152400</xdr:colOff>
      <xdr:row>239</xdr:row>
      <xdr:rowOff>0</xdr:rowOff>
    </xdr:from>
    <xdr:to>
      <xdr:col>2</xdr:col>
      <xdr:colOff>9525</xdr:colOff>
      <xdr:row>239</xdr:row>
      <xdr:rowOff>0</xdr:rowOff>
    </xdr:to>
    <xdr:sp macro="" textlink="">
      <xdr:nvSpPr>
        <xdr:cNvPr id="11274" name="Rectangle 10"/>
        <xdr:cNvSpPr>
          <a:spLocks noChangeArrowheads="1"/>
        </xdr:cNvSpPr>
      </xdr:nvSpPr>
      <xdr:spPr bwMode="auto">
        <a:xfrm>
          <a:off x="6191250" y="446436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239</xdr:row>
      <xdr:rowOff>0</xdr:rowOff>
    </xdr:from>
    <xdr:to>
      <xdr:col>5</xdr:col>
      <xdr:colOff>0</xdr:colOff>
      <xdr:row>239</xdr:row>
      <xdr:rowOff>0</xdr:rowOff>
    </xdr:to>
    <xdr:sp macro="" textlink="">
      <xdr:nvSpPr>
        <xdr:cNvPr id="11275" name="Rectangle 11"/>
        <xdr:cNvSpPr>
          <a:spLocks noChangeArrowheads="1"/>
        </xdr:cNvSpPr>
      </xdr:nvSpPr>
      <xdr:spPr bwMode="auto">
        <a:xfrm>
          <a:off x="7924800" y="446436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239</xdr:row>
      <xdr:rowOff>0</xdr:rowOff>
    </xdr:from>
    <xdr:to>
      <xdr:col>5</xdr:col>
      <xdr:colOff>0</xdr:colOff>
      <xdr:row>239</xdr:row>
      <xdr:rowOff>0</xdr:rowOff>
    </xdr:to>
    <xdr:sp macro="" textlink="">
      <xdr:nvSpPr>
        <xdr:cNvPr id="11276" name="Rectangle 12"/>
        <xdr:cNvSpPr>
          <a:spLocks noChangeArrowheads="1"/>
        </xdr:cNvSpPr>
      </xdr:nvSpPr>
      <xdr:spPr bwMode="auto">
        <a:xfrm>
          <a:off x="7924800" y="446436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239</xdr:row>
      <xdr:rowOff>0</xdr:rowOff>
    </xdr:from>
    <xdr:to>
      <xdr:col>5</xdr:col>
      <xdr:colOff>0</xdr:colOff>
      <xdr:row>239</xdr:row>
      <xdr:rowOff>0</xdr:rowOff>
    </xdr:to>
    <xdr:sp macro="" textlink="">
      <xdr:nvSpPr>
        <xdr:cNvPr id="11277" name="Rectangle 13"/>
        <xdr:cNvSpPr>
          <a:spLocks noChangeArrowheads="1"/>
        </xdr:cNvSpPr>
      </xdr:nvSpPr>
      <xdr:spPr bwMode="auto">
        <a:xfrm>
          <a:off x="7924800" y="446436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239</xdr:row>
      <xdr:rowOff>0</xdr:rowOff>
    </xdr:from>
    <xdr:to>
      <xdr:col>5</xdr:col>
      <xdr:colOff>0</xdr:colOff>
      <xdr:row>239</xdr:row>
      <xdr:rowOff>0</xdr:rowOff>
    </xdr:to>
    <xdr:sp macro="" textlink="">
      <xdr:nvSpPr>
        <xdr:cNvPr id="11278" name="Rectangle 14"/>
        <xdr:cNvSpPr>
          <a:spLocks noChangeArrowheads="1"/>
        </xdr:cNvSpPr>
      </xdr:nvSpPr>
      <xdr:spPr bwMode="auto">
        <a:xfrm>
          <a:off x="7924800" y="446436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239</xdr:row>
      <xdr:rowOff>0</xdr:rowOff>
    </xdr:from>
    <xdr:to>
      <xdr:col>5</xdr:col>
      <xdr:colOff>0</xdr:colOff>
      <xdr:row>239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7924800" y="446436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239</xdr:row>
      <xdr:rowOff>0</xdr:rowOff>
    </xdr:from>
    <xdr:to>
      <xdr:col>5</xdr:col>
      <xdr:colOff>0</xdr:colOff>
      <xdr:row>239</xdr:row>
      <xdr:rowOff>0</xdr:rowOff>
    </xdr:to>
    <xdr:sp macro="" textlink="">
      <xdr:nvSpPr>
        <xdr:cNvPr id="11280" name="Rectangle 16"/>
        <xdr:cNvSpPr>
          <a:spLocks noChangeArrowheads="1"/>
        </xdr:cNvSpPr>
      </xdr:nvSpPr>
      <xdr:spPr bwMode="auto">
        <a:xfrm>
          <a:off x="7924800" y="446436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239</xdr:row>
      <xdr:rowOff>0</xdr:rowOff>
    </xdr:from>
    <xdr:to>
      <xdr:col>5</xdr:col>
      <xdr:colOff>0</xdr:colOff>
      <xdr:row>239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7924800" y="446436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239</xdr:row>
      <xdr:rowOff>0</xdr:rowOff>
    </xdr:from>
    <xdr:to>
      <xdr:col>5</xdr:col>
      <xdr:colOff>0</xdr:colOff>
      <xdr:row>239</xdr:row>
      <xdr:rowOff>0</xdr:rowOff>
    </xdr:to>
    <xdr:sp macro="" textlink="">
      <xdr:nvSpPr>
        <xdr:cNvPr id="11282" name="Rectangle 18"/>
        <xdr:cNvSpPr>
          <a:spLocks noChangeArrowheads="1"/>
        </xdr:cNvSpPr>
      </xdr:nvSpPr>
      <xdr:spPr bwMode="auto">
        <a:xfrm>
          <a:off x="7924800" y="446436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239</xdr:row>
      <xdr:rowOff>0</xdr:rowOff>
    </xdr:from>
    <xdr:to>
      <xdr:col>5</xdr:col>
      <xdr:colOff>0</xdr:colOff>
      <xdr:row>239</xdr:row>
      <xdr:rowOff>0</xdr:rowOff>
    </xdr:to>
    <xdr:sp macro="" textlink="">
      <xdr:nvSpPr>
        <xdr:cNvPr id="11283" name="Rectangle 19"/>
        <xdr:cNvSpPr>
          <a:spLocks noChangeArrowheads="1"/>
        </xdr:cNvSpPr>
      </xdr:nvSpPr>
      <xdr:spPr bwMode="auto">
        <a:xfrm>
          <a:off x="7924800" y="446436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239</xdr:row>
      <xdr:rowOff>0</xdr:rowOff>
    </xdr:from>
    <xdr:to>
      <xdr:col>5</xdr:col>
      <xdr:colOff>0</xdr:colOff>
      <xdr:row>239</xdr:row>
      <xdr:rowOff>0</xdr:rowOff>
    </xdr:to>
    <xdr:sp macro="" textlink="">
      <xdr:nvSpPr>
        <xdr:cNvPr id="11284" name="Rectangle 20"/>
        <xdr:cNvSpPr>
          <a:spLocks noChangeArrowheads="1"/>
        </xdr:cNvSpPr>
      </xdr:nvSpPr>
      <xdr:spPr bwMode="auto">
        <a:xfrm>
          <a:off x="7924800" y="446436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239</xdr:row>
      <xdr:rowOff>0</xdr:rowOff>
    </xdr:from>
    <xdr:to>
      <xdr:col>5</xdr:col>
      <xdr:colOff>0</xdr:colOff>
      <xdr:row>239</xdr:row>
      <xdr:rowOff>0</xdr:rowOff>
    </xdr:to>
    <xdr:sp macro="" textlink="">
      <xdr:nvSpPr>
        <xdr:cNvPr id="11285" name="Rectangle 21"/>
        <xdr:cNvSpPr>
          <a:spLocks noChangeArrowheads="1"/>
        </xdr:cNvSpPr>
      </xdr:nvSpPr>
      <xdr:spPr bwMode="auto">
        <a:xfrm>
          <a:off x="7924800" y="446436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239</xdr:row>
      <xdr:rowOff>0</xdr:rowOff>
    </xdr:from>
    <xdr:to>
      <xdr:col>5</xdr:col>
      <xdr:colOff>0</xdr:colOff>
      <xdr:row>239</xdr:row>
      <xdr:rowOff>0</xdr:rowOff>
    </xdr:to>
    <xdr:sp macro="" textlink="">
      <xdr:nvSpPr>
        <xdr:cNvPr id="11286" name="Rectangle 22"/>
        <xdr:cNvSpPr>
          <a:spLocks noChangeArrowheads="1"/>
        </xdr:cNvSpPr>
      </xdr:nvSpPr>
      <xdr:spPr bwMode="auto">
        <a:xfrm>
          <a:off x="7924800" y="446436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239</xdr:row>
      <xdr:rowOff>0</xdr:rowOff>
    </xdr:from>
    <xdr:to>
      <xdr:col>5</xdr:col>
      <xdr:colOff>0</xdr:colOff>
      <xdr:row>239</xdr:row>
      <xdr:rowOff>0</xdr:rowOff>
    </xdr:to>
    <xdr:sp macro="" textlink="">
      <xdr:nvSpPr>
        <xdr:cNvPr id="11287" name="Rectangle 23"/>
        <xdr:cNvSpPr>
          <a:spLocks noChangeArrowheads="1"/>
        </xdr:cNvSpPr>
      </xdr:nvSpPr>
      <xdr:spPr bwMode="auto">
        <a:xfrm>
          <a:off x="7924800" y="446436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239</xdr:row>
      <xdr:rowOff>0</xdr:rowOff>
    </xdr:from>
    <xdr:to>
      <xdr:col>5</xdr:col>
      <xdr:colOff>0</xdr:colOff>
      <xdr:row>239</xdr:row>
      <xdr:rowOff>0</xdr:rowOff>
    </xdr:to>
    <xdr:sp macro="" textlink="">
      <xdr:nvSpPr>
        <xdr:cNvPr id="11288" name="Rectangle 24"/>
        <xdr:cNvSpPr>
          <a:spLocks noChangeArrowheads="1"/>
        </xdr:cNvSpPr>
      </xdr:nvSpPr>
      <xdr:spPr bwMode="auto">
        <a:xfrm>
          <a:off x="7924800" y="446436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239</xdr:row>
      <xdr:rowOff>0</xdr:rowOff>
    </xdr:from>
    <xdr:to>
      <xdr:col>5</xdr:col>
      <xdr:colOff>0</xdr:colOff>
      <xdr:row>239</xdr:row>
      <xdr:rowOff>0</xdr:rowOff>
    </xdr:to>
    <xdr:sp macro="" textlink="">
      <xdr:nvSpPr>
        <xdr:cNvPr id="11289" name="Rectangle 25"/>
        <xdr:cNvSpPr>
          <a:spLocks noChangeArrowheads="1"/>
        </xdr:cNvSpPr>
      </xdr:nvSpPr>
      <xdr:spPr bwMode="auto">
        <a:xfrm>
          <a:off x="7924800" y="446436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239</xdr:row>
      <xdr:rowOff>0</xdr:rowOff>
    </xdr:from>
    <xdr:to>
      <xdr:col>5</xdr:col>
      <xdr:colOff>0</xdr:colOff>
      <xdr:row>239</xdr:row>
      <xdr:rowOff>0</xdr:rowOff>
    </xdr:to>
    <xdr:sp macro="" textlink="">
      <xdr:nvSpPr>
        <xdr:cNvPr id="11290" name="Rectangle 26"/>
        <xdr:cNvSpPr>
          <a:spLocks noChangeArrowheads="1"/>
        </xdr:cNvSpPr>
      </xdr:nvSpPr>
      <xdr:spPr bwMode="auto">
        <a:xfrm>
          <a:off x="7924800" y="446436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239</xdr:row>
      <xdr:rowOff>0</xdr:rowOff>
    </xdr:from>
    <xdr:to>
      <xdr:col>5</xdr:col>
      <xdr:colOff>0</xdr:colOff>
      <xdr:row>239</xdr:row>
      <xdr:rowOff>0</xdr:rowOff>
    </xdr:to>
    <xdr:sp macro="" textlink="">
      <xdr:nvSpPr>
        <xdr:cNvPr id="11291" name="Rectangle 27"/>
        <xdr:cNvSpPr>
          <a:spLocks noChangeArrowheads="1"/>
        </xdr:cNvSpPr>
      </xdr:nvSpPr>
      <xdr:spPr bwMode="auto">
        <a:xfrm>
          <a:off x="7924800" y="446436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239</xdr:row>
      <xdr:rowOff>0</xdr:rowOff>
    </xdr:from>
    <xdr:to>
      <xdr:col>5</xdr:col>
      <xdr:colOff>0</xdr:colOff>
      <xdr:row>239</xdr:row>
      <xdr:rowOff>0</xdr:rowOff>
    </xdr:to>
    <xdr:sp macro="" textlink="">
      <xdr:nvSpPr>
        <xdr:cNvPr id="11292" name="Rectangle 28"/>
        <xdr:cNvSpPr>
          <a:spLocks noChangeArrowheads="1"/>
        </xdr:cNvSpPr>
      </xdr:nvSpPr>
      <xdr:spPr bwMode="auto">
        <a:xfrm>
          <a:off x="7924800" y="446436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239</xdr:row>
      <xdr:rowOff>0</xdr:rowOff>
    </xdr:from>
    <xdr:to>
      <xdr:col>5</xdr:col>
      <xdr:colOff>0</xdr:colOff>
      <xdr:row>239</xdr:row>
      <xdr:rowOff>0</xdr:rowOff>
    </xdr:to>
    <xdr:sp macro="" textlink="">
      <xdr:nvSpPr>
        <xdr:cNvPr id="11293" name="Rectangle 29"/>
        <xdr:cNvSpPr>
          <a:spLocks noChangeArrowheads="1"/>
        </xdr:cNvSpPr>
      </xdr:nvSpPr>
      <xdr:spPr bwMode="auto">
        <a:xfrm>
          <a:off x="7924800" y="446436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239</xdr:row>
      <xdr:rowOff>0</xdr:rowOff>
    </xdr:from>
    <xdr:to>
      <xdr:col>5</xdr:col>
      <xdr:colOff>0</xdr:colOff>
      <xdr:row>239</xdr:row>
      <xdr:rowOff>0</xdr:rowOff>
    </xdr:to>
    <xdr:sp macro="" textlink="">
      <xdr:nvSpPr>
        <xdr:cNvPr id="11294" name="Rectangle 30"/>
        <xdr:cNvSpPr>
          <a:spLocks noChangeArrowheads="1"/>
        </xdr:cNvSpPr>
      </xdr:nvSpPr>
      <xdr:spPr bwMode="auto">
        <a:xfrm>
          <a:off x="7924800" y="446436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239</xdr:row>
      <xdr:rowOff>0</xdr:rowOff>
    </xdr:from>
    <xdr:to>
      <xdr:col>5</xdr:col>
      <xdr:colOff>0</xdr:colOff>
      <xdr:row>239</xdr:row>
      <xdr:rowOff>0</xdr:rowOff>
    </xdr:to>
    <xdr:sp macro="" textlink="">
      <xdr:nvSpPr>
        <xdr:cNvPr id="11295" name="Rectangle 31"/>
        <xdr:cNvSpPr>
          <a:spLocks noChangeArrowheads="1"/>
        </xdr:cNvSpPr>
      </xdr:nvSpPr>
      <xdr:spPr bwMode="auto">
        <a:xfrm>
          <a:off x="7924800" y="446436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239</xdr:row>
      <xdr:rowOff>0</xdr:rowOff>
    </xdr:from>
    <xdr:to>
      <xdr:col>5</xdr:col>
      <xdr:colOff>0</xdr:colOff>
      <xdr:row>239</xdr:row>
      <xdr:rowOff>0</xdr:rowOff>
    </xdr:to>
    <xdr:sp macro="" textlink="">
      <xdr:nvSpPr>
        <xdr:cNvPr id="11296" name="Rectangle 32"/>
        <xdr:cNvSpPr>
          <a:spLocks noChangeArrowheads="1"/>
        </xdr:cNvSpPr>
      </xdr:nvSpPr>
      <xdr:spPr bwMode="auto">
        <a:xfrm>
          <a:off x="7924800" y="446436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239</xdr:row>
      <xdr:rowOff>0</xdr:rowOff>
    </xdr:from>
    <xdr:to>
      <xdr:col>5</xdr:col>
      <xdr:colOff>0</xdr:colOff>
      <xdr:row>239</xdr:row>
      <xdr:rowOff>0</xdr:rowOff>
    </xdr:to>
    <xdr:sp macro="" textlink="">
      <xdr:nvSpPr>
        <xdr:cNvPr id="11297" name="Rectangle 33"/>
        <xdr:cNvSpPr>
          <a:spLocks noChangeArrowheads="1"/>
        </xdr:cNvSpPr>
      </xdr:nvSpPr>
      <xdr:spPr bwMode="auto">
        <a:xfrm>
          <a:off x="7924800" y="446436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239</xdr:row>
      <xdr:rowOff>0</xdr:rowOff>
    </xdr:from>
    <xdr:to>
      <xdr:col>5</xdr:col>
      <xdr:colOff>0</xdr:colOff>
      <xdr:row>239</xdr:row>
      <xdr:rowOff>0</xdr:rowOff>
    </xdr:to>
    <xdr:sp macro="" textlink="">
      <xdr:nvSpPr>
        <xdr:cNvPr id="11298" name="Rectangle 34"/>
        <xdr:cNvSpPr>
          <a:spLocks noChangeArrowheads="1"/>
        </xdr:cNvSpPr>
      </xdr:nvSpPr>
      <xdr:spPr bwMode="auto">
        <a:xfrm>
          <a:off x="7924800" y="446436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239</xdr:row>
      <xdr:rowOff>0</xdr:rowOff>
    </xdr:from>
    <xdr:to>
      <xdr:col>5</xdr:col>
      <xdr:colOff>0</xdr:colOff>
      <xdr:row>239</xdr:row>
      <xdr:rowOff>0</xdr:rowOff>
    </xdr:to>
    <xdr:sp macro="" textlink="">
      <xdr:nvSpPr>
        <xdr:cNvPr id="11299" name="Rectangle 35"/>
        <xdr:cNvSpPr>
          <a:spLocks noChangeArrowheads="1"/>
        </xdr:cNvSpPr>
      </xdr:nvSpPr>
      <xdr:spPr bwMode="auto">
        <a:xfrm>
          <a:off x="7924800" y="446436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239</xdr:row>
      <xdr:rowOff>0</xdr:rowOff>
    </xdr:from>
    <xdr:to>
      <xdr:col>5</xdr:col>
      <xdr:colOff>0</xdr:colOff>
      <xdr:row>239</xdr:row>
      <xdr:rowOff>0</xdr:rowOff>
    </xdr:to>
    <xdr:sp macro="" textlink="">
      <xdr:nvSpPr>
        <xdr:cNvPr id="11300" name="Rectangle 36"/>
        <xdr:cNvSpPr>
          <a:spLocks noChangeArrowheads="1"/>
        </xdr:cNvSpPr>
      </xdr:nvSpPr>
      <xdr:spPr bwMode="auto">
        <a:xfrm>
          <a:off x="7924800" y="446436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239</xdr:row>
      <xdr:rowOff>0</xdr:rowOff>
    </xdr:from>
    <xdr:to>
      <xdr:col>5</xdr:col>
      <xdr:colOff>0</xdr:colOff>
      <xdr:row>239</xdr:row>
      <xdr:rowOff>0</xdr:rowOff>
    </xdr:to>
    <xdr:sp macro="" textlink="">
      <xdr:nvSpPr>
        <xdr:cNvPr id="11301" name="Rectangle 37"/>
        <xdr:cNvSpPr>
          <a:spLocks noChangeArrowheads="1"/>
        </xdr:cNvSpPr>
      </xdr:nvSpPr>
      <xdr:spPr bwMode="auto">
        <a:xfrm>
          <a:off x="7924800" y="446436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239</xdr:row>
      <xdr:rowOff>0</xdr:rowOff>
    </xdr:from>
    <xdr:to>
      <xdr:col>5</xdr:col>
      <xdr:colOff>0</xdr:colOff>
      <xdr:row>239</xdr:row>
      <xdr:rowOff>0</xdr:rowOff>
    </xdr:to>
    <xdr:sp macro="" textlink="">
      <xdr:nvSpPr>
        <xdr:cNvPr id="11302" name="Rectangle 38"/>
        <xdr:cNvSpPr>
          <a:spLocks noChangeArrowheads="1"/>
        </xdr:cNvSpPr>
      </xdr:nvSpPr>
      <xdr:spPr bwMode="auto">
        <a:xfrm>
          <a:off x="7924800" y="446436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239</xdr:row>
      <xdr:rowOff>0</xdr:rowOff>
    </xdr:from>
    <xdr:to>
      <xdr:col>5</xdr:col>
      <xdr:colOff>0</xdr:colOff>
      <xdr:row>239</xdr:row>
      <xdr:rowOff>0</xdr:rowOff>
    </xdr:to>
    <xdr:sp macro="" textlink="">
      <xdr:nvSpPr>
        <xdr:cNvPr id="11303" name="Rectangle 39"/>
        <xdr:cNvSpPr>
          <a:spLocks noChangeArrowheads="1"/>
        </xdr:cNvSpPr>
      </xdr:nvSpPr>
      <xdr:spPr bwMode="auto">
        <a:xfrm>
          <a:off x="7924800" y="446436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239</xdr:row>
      <xdr:rowOff>0</xdr:rowOff>
    </xdr:from>
    <xdr:to>
      <xdr:col>5</xdr:col>
      <xdr:colOff>0</xdr:colOff>
      <xdr:row>239</xdr:row>
      <xdr:rowOff>0</xdr:rowOff>
    </xdr:to>
    <xdr:sp macro="" textlink="">
      <xdr:nvSpPr>
        <xdr:cNvPr id="11304" name="Rectangle 40"/>
        <xdr:cNvSpPr>
          <a:spLocks noChangeArrowheads="1"/>
        </xdr:cNvSpPr>
      </xdr:nvSpPr>
      <xdr:spPr bwMode="auto">
        <a:xfrm>
          <a:off x="7924800" y="446436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239</xdr:row>
      <xdr:rowOff>0</xdr:rowOff>
    </xdr:from>
    <xdr:to>
      <xdr:col>5</xdr:col>
      <xdr:colOff>0</xdr:colOff>
      <xdr:row>239</xdr:row>
      <xdr:rowOff>0</xdr:rowOff>
    </xdr:to>
    <xdr:sp macro="" textlink="">
      <xdr:nvSpPr>
        <xdr:cNvPr id="11305" name="Rectangle 41"/>
        <xdr:cNvSpPr>
          <a:spLocks noChangeArrowheads="1"/>
        </xdr:cNvSpPr>
      </xdr:nvSpPr>
      <xdr:spPr bwMode="auto">
        <a:xfrm>
          <a:off x="7924800" y="446436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239</xdr:row>
      <xdr:rowOff>0</xdr:rowOff>
    </xdr:from>
    <xdr:to>
      <xdr:col>5</xdr:col>
      <xdr:colOff>0</xdr:colOff>
      <xdr:row>239</xdr:row>
      <xdr:rowOff>0</xdr:rowOff>
    </xdr:to>
    <xdr:sp macro="" textlink="">
      <xdr:nvSpPr>
        <xdr:cNvPr id="11306" name="Rectangle 42"/>
        <xdr:cNvSpPr>
          <a:spLocks noChangeArrowheads="1"/>
        </xdr:cNvSpPr>
      </xdr:nvSpPr>
      <xdr:spPr bwMode="auto">
        <a:xfrm>
          <a:off x="7924800" y="446436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239</xdr:row>
      <xdr:rowOff>0</xdr:rowOff>
    </xdr:from>
    <xdr:to>
      <xdr:col>5</xdr:col>
      <xdr:colOff>0</xdr:colOff>
      <xdr:row>239</xdr:row>
      <xdr:rowOff>0</xdr:rowOff>
    </xdr:to>
    <xdr:sp macro="" textlink="">
      <xdr:nvSpPr>
        <xdr:cNvPr id="11307" name="Rectangle 43"/>
        <xdr:cNvSpPr>
          <a:spLocks noChangeArrowheads="1"/>
        </xdr:cNvSpPr>
      </xdr:nvSpPr>
      <xdr:spPr bwMode="auto">
        <a:xfrm>
          <a:off x="7924800" y="446436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239</xdr:row>
      <xdr:rowOff>0</xdr:rowOff>
    </xdr:from>
    <xdr:to>
      <xdr:col>5</xdr:col>
      <xdr:colOff>0</xdr:colOff>
      <xdr:row>239</xdr:row>
      <xdr:rowOff>0</xdr:rowOff>
    </xdr:to>
    <xdr:sp macro="" textlink="">
      <xdr:nvSpPr>
        <xdr:cNvPr id="11308" name="Rectangle 44"/>
        <xdr:cNvSpPr>
          <a:spLocks noChangeArrowheads="1"/>
        </xdr:cNvSpPr>
      </xdr:nvSpPr>
      <xdr:spPr bwMode="auto">
        <a:xfrm>
          <a:off x="7924800" y="446436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239</xdr:row>
      <xdr:rowOff>0</xdr:rowOff>
    </xdr:from>
    <xdr:to>
      <xdr:col>5</xdr:col>
      <xdr:colOff>0</xdr:colOff>
      <xdr:row>239</xdr:row>
      <xdr:rowOff>0</xdr:rowOff>
    </xdr:to>
    <xdr:sp macro="" textlink="">
      <xdr:nvSpPr>
        <xdr:cNvPr id="11309" name="Rectangle 45"/>
        <xdr:cNvSpPr>
          <a:spLocks noChangeArrowheads="1"/>
        </xdr:cNvSpPr>
      </xdr:nvSpPr>
      <xdr:spPr bwMode="auto">
        <a:xfrm>
          <a:off x="7924800" y="446436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239</xdr:row>
      <xdr:rowOff>0</xdr:rowOff>
    </xdr:from>
    <xdr:to>
      <xdr:col>5</xdr:col>
      <xdr:colOff>0</xdr:colOff>
      <xdr:row>239</xdr:row>
      <xdr:rowOff>0</xdr:rowOff>
    </xdr:to>
    <xdr:sp macro="" textlink="">
      <xdr:nvSpPr>
        <xdr:cNvPr id="11310" name="Rectangle 46"/>
        <xdr:cNvSpPr>
          <a:spLocks noChangeArrowheads="1"/>
        </xdr:cNvSpPr>
      </xdr:nvSpPr>
      <xdr:spPr bwMode="auto">
        <a:xfrm>
          <a:off x="7924800" y="446436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239</xdr:row>
      <xdr:rowOff>0</xdr:rowOff>
    </xdr:from>
    <xdr:to>
      <xdr:col>5</xdr:col>
      <xdr:colOff>0</xdr:colOff>
      <xdr:row>239</xdr:row>
      <xdr:rowOff>0</xdr:rowOff>
    </xdr:to>
    <xdr:sp macro="" textlink="">
      <xdr:nvSpPr>
        <xdr:cNvPr id="11311" name="Rectangle 47"/>
        <xdr:cNvSpPr>
          <a:spLocks noChangeArrowheads="1"/>
        </xdr:cNvSpPr>
      </xdr:nvSpPr>
      <xdr:spPr bwMode="auto">
        <a:xfrm>
          <a:off x="7924800" y="446436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239</xdr:row>
      <xdr:rowOff>0</xdr:rowOff>
    </xdr:from>
    <xdr:to>
      <xdr:col>5</xdr:col>
      <xdr:colOff>0</xdr:colOff>
      <xdr:row>239</xdr:row>
      <xdr:rowOff>0</xdr:rowOff>
    </xdr:to>
    <xdr:sp macro="" textlink="">
      <xdr:nvSpPr>
        <xdr:cNvPr id="11312" name="Rectangle 48"/>
        <xdr:cNvSpPr>
          <a:spLocks noChangeArrowheads="1"/>
        </xdr:cNvSpPr>
      </xdr:nvSpPr>
      <xdr:spPr bwMode="auto">
        <a:xfrm>
          <a:off x="7924800" y="446436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239</xdr:row>
      <xdr:rowOff>0</xdr:rowOff>
    </xdr:from>
    <xdr:to>
      <xdr:col>5</xdr:col>
      <xdr:colOff>0</xdr:colOff>
      <xdr:row>239</xdr:row>
      <xdr:rowOff>0</xdr:rowOff>
    </xdr:to>
    <xdr:sp macro="" textlink="">
      <xdr:nvSpPr>
        <xdr:cNvPr id="11313" name="Rectangle 49"/>
        <xdr:cNvSpPr>
          <a:spLocks noChangeArrowheads="1"/>
        </xdr:cNvSpPr>
      </xdr:nvSpPr>
      <xdr:spPr bwMode="auto">
        <a:xfrm>
          <a:off x="7924800" y="446436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239</xdr:row>
      <xdr:rowOff>0</xdr:rowOff>
    </xdr:from>
    <xdr:to>
      <xdr:col>5</xdr:col>
      <xdr:colOff>0</xdr:colOff>
      <xdr:row>239</xdr:row>
      <xdr:rowOff>0</xdr:rowOff>
    </xdr:to>
    <xdr:sp macro="" textlink="">
      <xdr:nvSpPr>
        <xdr:cNvPr id="11314" name="Rectangle 50"/>
        <xdr:cNvSpPr>
          <a:spLocks noChangeArrowheads="1"/>
        </xdr:cNvSpPr>
      </xdr:nvSpPr>
      <xdr:spPr bwMode="auto">
        <a:xfrm>
          <a:off x="7924800" y="446436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239</xdr:row>
      <xdr:rowOff>0</xdr:rowOff>
    </xdr:from>
    <xdr:to>
      <xdr:col>5</xdr:col>
      <xdr:colOff>0</xdr:colOff>
      <xdr:row>239</xdr:row>
      <xdr:rowOff>0</xdr:rowOff>
    </xdr:to>
    <xdr:sp macro="" textlink="">
      <xdr:nvSpPr>
        <xdr:cNvPr id="11315" name="Rectangle 51"/>
        <xdr:cNvSpPr>
          <a:spLocks noChangeArrowheads="1"/>
        </xdr:cNvSpPr>
      </xdr:nvSpPr>
      <xdr:spPr bwMode="auto">
        <a:xfrm>
          <a:off x="7924800" y="446436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239</xdr:row>
      <xdr:rowOff>0</xdr:rowOff>
    </xdr:from>
    <xdr:to>
      <xdr:col>5</xdr:col>
      <xdr:colOff>0</xdr:colOff>
      <xdr:row>239</xdr:row>
      <xdr:rowOff>0</xdr:rowOff>
    </xdr:to>
    <xdr:sp macro="" textlink="">
      <xdr:nvSpPr>
        <xdr:cNvPr id="11316" name="Rectangle 52"/>
        <xdr:cNvSpPr>
          <a:spLocks noChangeArrowheads="1"/>
        </xdr:cNvSpPr>
      </xdr:nvSpPr>
      <xdr:spPr bwMode="auto">
        <a:xfrm>
          <a:off x="7924800" y="446436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239</xdr:row>
      <xdr:rowOff>0</xdr:rowOff>
    </xdr:from>
    <xdr:to>
      <xdr:col>5</xdr:col>
      <xdr:colOff>0</xdr:colOff>
      <xdr:row>239</xdr:row>
      <xdr:rowOff>0</xdr:rowOff>
    </xdr:to>
    <xdr:sp macro="" textlink="">
      <xdr:nvSpPr>
        <xdr:cNvPr id="11317" name="Rectangle 53"/>
        <xdr:cNvSpPr>
          <a:spLocks noChangeArrowheads="1"/>
        </xdr:cNvSpPr>
      </xdr:nvSpPr>
      <xdr:spPr bwMode="auto">
        <a:xfrm>
          <a:off x="7924800" y="446436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239</xdr:row>
      <xdr:rowOff>0</xdr:rowOff>
    </xdr:from>
    <xdr:to>
      <xdr:col>5</xdr:col>
      <xdr:colOff>0</xdr:colOff>
      <xdr:row>239</xdr:row>
      <xdr:rowOff>0</xdr:rowOff>
    </xdr:to>
    <xdr:sp macro="" textlink="">
      <xdr:nvSpPr>
        <xdr:cNvPr id="11318" name="Rectangle 54"/>
        <xdr:cNvSpPr>
          <a:spLocks noChangeArrowheads="1"/>
        </xdr:cNvSpPr>
      </xdr:nvSpPr>
      <xdr:spPr bwMode="auto">
        <a:xfrm>
          <a:off x="7924800" y="446436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239</xdr:row>
      <xdr:rowOff>0</xdr:rowOff>
    </xdr:from>
    <xdr:to>
      <xdr:col>5</xdr:col>
      <xdr:colOff>0</xdr:colOff>
      <xdr:row>239</xdr:row>
      <xdr:rowOff>0</xdr:rowOff>
    </xdr:to>
    <xdr:sp macro="" textlink="">
      <xdr:nvSpPr>
        <xdr:cNvPr id="11319" name="Rectangle 55"/>
        <xdr:cNvSpPr>
          <a:spLocks noChangeArrowheads="1"/>
        </xdr:cNvSpPr>
      </xdr:nvSpPr>
      <xdr:spPr bwMode="auto">
        <a:xfrm>
          <a:off x="7924800" y="446436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239</xdr:row>
      <xdr:rowOff>0</xdr:rowOff>
    </xdr:from>
    <xdr:to>
      <xdr:col>5</xdr:col>
      <xdr:colOff>0</xdr:colOff>
      <xdr:row>239</xdr:row>
      <xdr:rowOff>0</xdr:rowOff>
    </xdr:to>
    <xdr:sp macro="" textlink="">
      <xdr:nvSpPr>
        <xdr:cNvPr id="11320" name="Rectangle 56"/>
        <xdr:cNvSpPr>
          <a:spLocks noChangeArrowheads="1"/>
        </xdr:cNvSpPr>
      </xdr:nvSpPr>
      <xdr:spPr bwMode="auto">
        <a:xfrm>
          <a:off x="7924800" y="446436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239</xdr:row>
      <xdr:rowOff>0</xdr:rowOff>
    </xdr:from>
    <xdr:to>
      <xdr:col>5</xdr:col>
      <xdr:colOff>0</xdr:colOff>
      <xdr:row>239</xdr:row>
      <xdr:rowOff>0</xdr:rowOff>
    </xdr:to>
    <xdr:sp macro="" textlink="">
      <xdr:nvSpPr>
        <xdr:cNvPr id="11321" name="Rectangle 57"/>
        <xdr:cNvSpPr>
          <a:spLocks noChangeArrowheads="1"/>
        </xdr:cNvSpPr>
      </xdr:nvSpPr>
      <xdr:spPr bwMode="auto">
        <a:xfrm>
          <a:off x="7924800" y="446436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239</xdr:row>
      <xdr:rowOff>0</xdr:rowOff>
    </xdr:from>
    <xdr:to>
      <xdr:col>5</xdr:col>
      <xdr:colOff>0</xdr:colOff>
      <xdr:row>239</xdr:row>
      <xdr:rowOff>0</xdr:rowOff>
    </xdr:to>
    <xdr:sp macro="" textlink="">
      <xdr:nvSpPr>
        <xdr:cNvPr id="11322" name="Rectangle 58"/>
        <xdr:cNvSpPr>
          <a:spLocks noChangeArrowheads="1"/>
        </xdr:cNvSpPr>
      </xdr:nvSpPr>
      <xdr:spPr bwMode="auto">
        <a:xfrm>
          <a:off x="7924800" y="446436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239</xdr:row>
      <xdr:rowOff>0</xdr:rowOff>
    </xdr:from>
    <xdr:to>
      <xdr:col>5</xdr:col>
      <xdr:colOff>0</xdr:colOff>
      <xdr:row>239</xdr:row>
      <xdr:rowOff>0</xdr:rowOff>
    </xdr:to>
    <xdr:sp macro="" textlink="">
      <xdr:nvSpPr>
        <xdr:cNvPr id="11323" name="Rectangle 59"/>
        <xdr:cNvSpPr>
          <a:spLocks noChangeArrowheads="1"/>
        </xdr:cNvSpPr>
      </xdr:nvSpPr>
      <xdr:spPr bwMode="auto">
        <a:xfrm>
          <a:off x="7924800" y="446436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239</xdr:row>
      <xdr:rowOff>0</xdr:rowOff>
    </xdr:from>
    <xdr:to>
      <xdr:col>5</xdr:col>
      <xdr:colOff>0</xdr:colOff>
      <xdr:row>239</xdr:row>
      <xdr:rowOff>0</xdr:rowOff>
    </xdr:to>
    <xdr:sp macro="" textlink="">
      <xdr:nvSpPr>
        <xdr:cNvPr id="11324" name="Rectangle 60"/>
        <xdr:cNvSpPr>
          <a:spLocks noChangeArrowheads="1"/>
        </xdr:cNvSpPr>
      </xdr:nvSpPr>
      <xdr:spPr bwMode="auto">
        <a:xfrm>
          <a:off x="7924800" y="446436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239</xdr:row>
      <xdr:rowOff>0</xdr:rowOff>
    </xdr:from>
    <xdr:to>
      <xdr:col>5</xdr:col>
      <xdr:colOff>0</xdr:colOff>
      <xdr:row>239</xdr:row>
      <xdr:rowOff>0</xdr:rowOff>
    </xdr:to>
    <xdr:sp macro="" textlink="">
      <xdr:nvSpPr>
        <xdr:cNvPr id="11325" name="Rectangle 61"/>
        <xdr:cNvSpPr>
          <a:spLocks noChangeArrowheads="1"/>
        </xdr:cNvSpPr>
      </xdr:nvSpPr>
      <xdr:spPr bwMode="auto">
        <a:xfrm>
          <a:off x="7924800" y="446436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239</xdr:row>
      <xdr:rowOff>0</xdr:rowOff>
    </xdr:from>
    <xdr:to>
      <xdr:col>5</xdr:col>
      <xdr:colOff>0</xdr:colOff>
      <xdr:row>239</xdr:row>
      <xdr:rowOff>0</xdr:rowOff>
    </xdr:to>
    <xdr:sp macro="" textlink="">
      <xdr:nvSpPr>
        <xdr:cNvPr id="11326" name="Rectangle 62"/>
        <xdr:cNvSpPr>
          <a:spLocks noChangeArrowheads="1"/>
        </xdr:cNvSpPr>
      </xdr:nvSpPr>
      <xdr:spPr bwMode="auto">
        <a:xfrm>
          <a:off x="7924800" y="446436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239</xdr:row>
      <xdr:rowOff>0</xdr:rowOff>
    </xdr:from>
    <xdr:to>
      <xdr:col>5</xdr:col>
      <xdr:colOff>0</xdr:colOff>
      <xdr:row>239</xdr:row>
      <xdr:rowOff>0</xdr:rowOff>
    </xdr:to>
    <xdr:sp macro="" textlink="">
      <xdr:nvSpPr>
        <xdr:cNvPr id="11327" name="Rectangle 63"/>
        <xdr:cNvSpPr>
          <a:spLocks noChangeArrowheads="1"/>
        </xdr:cNvSpPr>
      </xdr:nvSpPr>
      <xdr:spPr bwMode="auto">
        <a:xfrm>
          <a:off x="7924800" y="446436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239</xdr:row>
      <xdr:rowOff>0</xdr:rowOff>
    </xdr:from>
    <xdr:to>
      <xdr:col>5</xdr:col>
      <xdr:colOff>0</xdr:colOff>
      <xdr:row>239</xdr:row>
      <xdr:rowOff>0</xdr:rowOff>
    </xdr:to>
    <xdr:sp macro="" textlink="">
      <xdr:nvSpPr>
        <xdr:cNvPr id="11328" name="Rectangle 64"/>
        <xdr:cNvSpPr>
          <a:spLocks noChangeArrowheads="1"/>
        </xdr:cNvSpPr>
      </xdr:nvSpPr>
      <xdr:spPr bwMode="auto">
        <a:xfrm>
          <a:off x="7924800" y="446436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239</xdr:row>
      <xdr:rowOff>0</xdr:rowOff>
    </xdr:from>
    <xdr:to>
      <xdr:col>5</xdr:col>
      <xdr:colOff>0</xdr:colOff>
      <xdr:row>239</xdr:row>
      <xdr:rowOff>0</xdr:rowOff>
    </xdr:to>
    <xdr:sp macro="" textlink="">
      <xdr:nvSpPr>
        <xdr:cNvPr id="11329" name="Rectangle 65"/>
        <xdr:cNvSpPr>
          <a:spLocks noChangeArrowheads="1"/>
        </xdr:cNvSpPr>
      </xdr:nvSpPr>
      <xdr:spPr bwMode="auto">
        <a:xfrm>
          <a:off x="7924800" y="446436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5</xdr:col>
      <xdr:colOff>0</xdr:colOff>
      <xdr:row>239</xdr:row>
      <xdr:rowOff>0</xdr:rowOff>
    </xdr:from>
    <xdr:to>
      <xdr:col>5</xdr:col>
      <xdr:colOff>0</xdr:colOff>
      <xdr:row>239</xdr:row>
      <xdr:rowOff>0</xdr:rowOff>
    </xdr:to>
    <xdr:sp macro="" textlink="">
      <xdr:nvSpPr>
        <xdr:cNvPr id="11330" name="Rectangle 66"/>
        <xdr:cNvSpPr>
          <a:spLocks noChangeArrowheads="1"/>
        </xdr:cNvSpPr>
      </xdr:nvSpPr>
      <xdr:spPr bwMode="auto">
        <a:xfrm>
          <a:off x="7924800" y="446436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  <xdr:twoCellAnchor>
    <xdr:from>
      <xdr:col>1</xdr:col>
      <xdr:colOff>0</xdr:colOff>
      <xdr:row>239</xdr:row>
      <xdr:rowOff>0</xdr:rowOff>
    </xdr:from>
    <xdr:to>
      <xdr:col>1</xdr:col>
      <xdr:colOff>0</xdr:colOff>
      <xdr:row>239</xdr:row>
      <xdr:rowOff>0</xdr:rowOff>
    </xdr:to>
    <xdr:sp macro="" textlink="">
      <xdr:nvSpPr>
        <xdr:cNvPr id="11331" name="Rectangle 67"/>
        <xdr:cNvSpPr>
          <a:spLocks noChangeArrowheads="1"/>
        </xdr:cNvSpPr>
      </xdr:nvSpPr>
      <xdr:spPr bwMode="auto">
        <a:xfrm>
          <a:off x="0" y="44643675"/>
          <a:ext cx="0" cy="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cs-CZ" sz="8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?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4"/>
  <sheetViews>
    <sheetView tabSelected="1" workbookViewId="0">
      <selection activeCell="A7" sqref="A7:H7"/>
    </sheetView>
  </sheetViews>
  <sheetFormatPr defaultColWidth="9.140625" defaultRowHeight="12.75" x14ac:dyDescent="0.2"/>
  <cols>
    <col min="1" max="1" width="3.85546875" style="8" customWidth="1"/>
    <col min="2" max="7" width="16.42578125" style="8" customWidth="1"/>
    <col min="8" max="8" width="19.5703125" style="8" customWidth="1"/>
    <col min="9" max="16384" width="9.140625" style="8"/>
  </cols>
  <sheetData>
    <row r="1" spans="1:29" s="1" customFormat="1" ht="38.25" customHeight="1" x14ac:dyDescent="0.25">
      <c r="A1" s="141" t="s">
        <v>750</v>
      </c>
      <c r="B1" s="142"/>
      <c r="C1" s="142"/>
      <c r="D1" s="142"/>
      <c r="E1" s="142"/>
      <c r="F1" s="142"/>
      <c r="G1" s="142"/>
      <c r="H1" s="143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2"/>
      <c r="W1" s="2"/>
      <c r="X1" s="2"/>
      <c r="Y1" s="2"/>
      <c r="Z1" s="3"/>
      <c r="AA1" s="3"/>
      <c r="AB1" s="3"/>
      <c r="AC1" s="3"/>
    </row>
    <row r="2" spans="1:29" s="1" customFormat="1" ht="17.25" customHeight="1" x14ac:dyDescent="0.2">
      <c r="A2" s="144" t="s">
        <v>758</v>
      </c>
      <c r="B2" s="144"/>
      <c r="C2" s="144"/>
      <c r="D2" s="144"/>
      <c r="E2" s="144"/>
      <c r="F2" s="144"/>
      <c r="G2" s="144"/>
      <c r="H2" s="145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10"/>
      <c r="AA2" s="10"/>
      <c r="AB2" s="10"/>
      <c r="AC2" s="10"/>
    </row>
    <row r="3" spans="1:29" s="12" customFormat="1" ht="30" customHeight="1" x14ac:dyDescent="0.25">
      <c r="A3" s="146" t="s">
        <v>738</v>
      </c>
      <c r="B3" s="147"/>
      <c r="C3" s="147"/>
      <c r="D3" s="147"/>
      <c r="E3" s="147"/>
      <c r="F3" s="147"/>
      <c r="G3" s="147"/>
      <c r="H3" s="148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9" s="5" customFormat="1" ht="19.5" customHeight="1" x14ac:dyDescent="0.2">
      <c r="A4" s="149"/>
      <c r="B4" s="150"/>
      <c r="C4" s="150"/>
      <c r="D4" s="150"/>
      <c r="E4" s="150"/>
      <c r="F4" s="150"/>
      <c r="G4" s="150"/>
      <c r="H4" s="151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9" s="5" customFormat="1" ht="30" customHeight="1" x14ac:dyDescent="0.25">
      <c r="A5" s="155" t="s">
        <v>132</v>
      </c>
      <c r="B5" s="156"/>
      <c r="C5" s="156"/>
      <c r="D5" s="156"/>
      <c r="E5" s="156"/>
      <c r="F5" s="156"/>
      <c r="G5" s="156"/>
      <c r="H5" s="15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9" s="14" customFormat="1" ht="40.5" customHeight="1" x14ac:dyDescent="0.2">
      <c r="A6" s="158" t="s">
        <v>753</v>
      </c>
      <c r="B6" s="159"/>
      <c r="C6" s="159"/>
      <c r="D6" s="159"/>
      <c r="E6" s="159"/>
      <c r="F6" s="159"/>
      <c r="G6" s="159"/>
      <c r="H6" s="160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9" s="14" customFormat="1" ht="36.75" customHeight="1" x14ac:dyDescent="0.2">
      <c r="A7" s="158" t="s">
        <v>754</v>
      </c>
      <c r="B7" s="161"/>
      <c r="C7" s="161"/>
      <c r="D7" s="161"/>
      <c r="E7" s="161"/>
      <c r="F7" s="161"/>
      <c r="G7" s="161"/>
      <c r="H7" s="162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</row>
    <row r="8" spans="1:29" s="14" customFormat="1" ht="31.5" customHeight="1" x14ac:dyDescent="0.25">
      <c r="A8" s="163" t="s">
        <v>755</v>
      </c>
      <c r="B8" s="164"/>
      <c r="C8" s="164"/>
      <c r="D8" s="164"/>
      <c r="E8" s="164"/>
      <c r="F8" s="164"/>
      <c r="G8" s="164"/>
      <c r="H8" s="165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 spans="1:29" ht="12.75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9" s="20" customFormat="1" ht="21.75" customHeight="1" x14ac:dyDescent="0.2">
      <c r="A10" s="19" t="s">
        <v>134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</row>
    <row r="11" spans="1:29" s="18" customFormat="1" ht="36" customHeight="1" x14ac:dyDescent="0.3">
      <c r="A11" s="152" t="s">
        <v>757</v>
      </c>
      <c r="B11" s="153"/>
      <c r="C11" s="153"/>
      <c r="D11" s="153"/>
      <c r="E11" s="153"/>
      <c r="F11" s="153"/>
      <c r="G11" s="153"/>
      <c r="H11" s="154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1:29" s="16" customFormat="1" ht="26.25" customHeight="1" x14ac:dyDescent="0.2">
      <c r="A12" s="136" t="s">
        <v>128</v>
      </c>
      <c r="B12" s="137"/>
      <c r="C12" s="137"/>
      <c r="D12" s="137"/>
      <c r="E12" s="137"/>
      <c r="F12" s="137"/>
      <c r="G12" s="137"/>
      <c r="H12" s="137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9" s="16" customFormat="1" ht="30" customHeight="1" x14ac:dyDescent="0.2">
      <c r="A13" s="136" t="s">
        <v>756</v>
      </c>
      <c r="B13" s="137"/>
      <c r="C13" s="137"/>
      <c r="D13" s="137"/>
      <c r="E13" s="137"/>
      <c r="F13" s="137"/>
      <c r="G13" s="137"/>
      <c r="H13" s="137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9" s="16" customFormat="1" ht="32.25" customHeight="1" x14ac:dyDescent="0.2">
      <c r="A14" s="138"/>
      <c r="B14" s="139"/>
      <c r="C14" s="139"/>
      <c r="D14" s="139"/>
      <c r="E14" s="139"/>
      <c r="F14" s="139"/>
      <c r="G14" s="139"/>
      <c r="H14" s="140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9" s="16" customFormat="1" ht="19.5" customHeight="1" x14ac:dyDescent="0.2">
      <c r="A15" s="127"/>
      <c r="B15" s="133"/>
      <c r="C15" s="134"/>
      <c r="D15" s="134"/>
      <c r="E15" s="134"/>
      <c r="F15" s="134"/>
      <c r="G15" s="134"/>
      <c r="H15" s="13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9" s="16" customFormat="1" ht="17.25" customHeight="1" x14ac:dyDescent="0.2">
      <c r="A16" s="127"/>
      <c r="B16" s="133"/>
      <c r="C16" s="134"/>
      <c r="D16" s="134"/>
      <c r="E16" s="134"/>
      <c r="F16" s="134"/>
      <c r="G16" s="134"/>
      <c r="H16" s="13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s="16" customFormat="1" ht="43.9" customHeight="1" x14ac:dyDescent="0.2">
      <c r="A17" s="128"/>
      <c r="B17" s="133"/>
      <c r="C17" s="134"/>
      <c r="D17" s="134"/>
      <c r="E17" s="134"/>
      <c r="F17" s="134"/>
      <c r="G17" s="134"/>
      <c r="H17" s="13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 s="16" customFormat="1" ht="22.5" customHeight="1" x14ac:dyDescent="0.2">
      <c r="A18" s="136"/>
      <c r="B18" s="137"/>
      <c r="C18" s="137"/>
      <c r="D18" s="137"/>
      <c r="E18" s="137"/>
      <c r="F18" s="137"/>
      <c r="G18" s="137"/>
      <c r="H18" s="137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 s="5" customFormat="1" ht="17.25" customHeight="1" x14ac:dyDescent="0.2">
      <c r="A19" s="132"/>
      <c r="B19" s="130"/>
      <c r="C19" s="130"/>
      <c r="D19" s="131"/>
      <c r="E19" s="130"/>
      <c r="F19" s="130"/>
      <c r="G19" s="130"/>
      <c r="H19" s="130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4"/>
      <c r="W19" s="4"/>
      <c r="X19" s="4"/>
      <c r="Y19" s="4"/>
    </row>
    <row r="20" spans="1:25" s="5" customFormat="1" ht="17.25" customHeight="1" x14ac:dyDescent="0.2">
      <c r="A20" s="132"/>
      <c r="B20" s="130"/>
      <c r="C20" s="130"/>
      <c r="D20" s="131"/>
      <c r="E20" s="130"/>
      <c r="F20" s="130"/>
      <c r="G20" s="130"/>
      <c r="H20" s="130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4"/>
      <c r="W20" s="4"/>
      <c r="X20" s="4"/>
      <c r="Y20" s="4"/>
    </row>
    <row r="21" spans="1:25" s="5" customFormat="1" ht="17.25" customHeight="1" x14ac:dyDescent="0.2">
      <c r="A21" s="132"/>
      <c r="B21" s="130"/>
      <c r="C21" s="130"/>
      <c r="D21" s="131"/>
      <c r="E21" s="130"/>
      <c r="F21" s="130"/>
      <c r="G21" s="130"/>
      <c r="H21" s="130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4"/>
      <c r="W21" s="4"/>
      <c r="X21" s="4"/>
      <c r="Y21" s="4"/>
    </row>
    <row r="22" spans="1:25" s="5" customFormat="1" ht="17.25" customHeight="1" x14ac:dyDescent="0.2">
      <c r="A22" s="129"/>
      <c r="B22" s="130"/>
      <c r="C22" s="130"/>
      <c r="D22" s="131"/>
      <c r="E22" s="130"/>
      <c r="F22" s="130"/>
      <c r="G22" s="130"/>
      <c r="H22" s="130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4"/>
      <c r="W22" s="4"/>
      <c r="X22" s="4"/>
      <c r="Y22" s="4"/>
    </row>
    <row r="23" spans="1:25" s="5" customFormat="1" ht="17.25" customHeight="1" x14ac:dyDescent="0.2">
      <c r="A23" s="132"/>
      <c r="B23" s="130"/>
      <c r="C23" s="130"/>
      <c r="D23" s="131"/>
      <c r="E23" s="130"/>
      <c r="F23" s="130"/>
      <c r="G23" s="130"/>
      <c r="H23" s="130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4"/>
      <c r="W23" s="4"/>
      <c r="X23" s="4"/>
      <c r="Y23" s="4"/>
    </row>
    <row r="24" spans="1:25" s="20" customFormat="1" ht="14.25" x14ac:dyDescent="0.2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</row>
    <row r="25" spans="1:25" s="20" customFormat="1" ht="14.25" x14ac:dyDescent="0.2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</row>
    <row r="26" spans="1:25" s="20" customFormat="1" ht="14.25" x14ac:dyDescent="0.2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</row>
    <row r="27" spans="1:25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1:25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1:25" x14ac:dyDescent="0.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1:25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spans="1:25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1:25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1:25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1:25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1:25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1:25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1:25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1:25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1:25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1:25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1:25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spans="1:25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</row>
    <row r="44" spans="1:25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</row>
    <row r="45" spans="1:25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 spans="1:25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spans="1:25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spans="1:25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spans="1:25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1:25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</row>
    <row r="51" spans="1:25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</row>
    <row r="52" spans="1:25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</row>
    <row r="53" spans="1:25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</row>
    <row r="54" spans="1:25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</row>
    <row r="55" spans="1:25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</row>
    <row r="56" spans="1:25" x14ac:dyDescent="0.2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</row>
    <row r="57" spans="1:25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</row>
    <row r="58" spans="1:25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</row>
    <row r="59" spans="1:25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</row>
    <row r="60" spans="1:25" x14ac:dyDescent="0.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</row>
    <row r="61" spans="1:25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</row>
    <row r="62" spans="1:25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</row>
    <row r="63" spans="1:25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</row>
    <row r="64" spans="1:25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</row>
    <row r="65" spans="1:25" x14ac:dyDescent="0.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</row>
    <row r="66" spans="1:25" x14ac:dyDescent="0.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</row>
    <row r="67" spans="1:25" x14ac:dyDescent="0.2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</row>
    <row r="68" spans="1:25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</row>
    <row r="69" spans="1:25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</row>
    <row r="70" spans="1:25" x14ac:dyDescent="0.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</row>
    <row r="71" spans="1:25" x14ac:dyDescent="0.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</row>
    <row r="72" spans="1:25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</row>
    <row r="73" spans="1:25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</row>
    <row r="74" spans="1:25" x14ac:dyDescent="0.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</row>
    <row r="75" spans="1:25" x14ac:dyDescent="0.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</row>
    <row r="76" spans="1:25" x14ac:dyDescent="0.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</row>
    <row r="77" spans="1:25" x14ac:dyDescent="0.2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</row>
    <row r="78" spans="1:25" x14ac:dyDescent="0.2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</row>
    <row r="79" spans="1:25" x14ac:dyDescent="0.2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</row>
    <row r="80" spans="1:25" x14ac:dyDescent="0.2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</row>
    <row r="81" spans="1:25" x14ac:dyDescent="0.2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</row>
    <row r="82" spans="1:25" x14ac:dyDescent="0.2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</row>
    <row r="83" spans="1:25" x14ac:dyDescent="0.2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</row>
    <row r="84" spans="1:25" x14ac:dyDescent="0.2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</row>
    <row r="85" spans="1:25" x14ac:dyDescent="0.2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</row>
    <row r="86" spans="1:25" x14ac:dyDescent="0.2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</row>
    <row r="87" spans="1:25" x14ac:dyDescent="0.2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</row>
    <row r="88" spans="1:25" x14ac:dyDescent="0.2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</row>
    <row r="89" spans="1:25" x14ac:dyDescent="0.2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</row>
    <row r="90" spans="1:25" x14ac:dyDescent="0.2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</row>
    <row r="91" spans="1:25" x14ac:dyDescent="0.2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</row>
    <row r="92" spans="1:25" x14ac:dyDescent="0.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</row>
    <row r="93" spans="1:25" x14ac:dyDescent="0.2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</row>
    <row r="94" spans="1:25" x14ac:dyDescent="0.2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</row>
    <row r="95" spans="1:25" x14ac:dyDescent="0.2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</row>
    <row r="96" spans="1:25" x14ac:dyDescent="0.2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</row>
    <row r="97" spans="1:25" x14ac:dyDescent="0.2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</row>
    <row r="98" spans="1:25" x14ac:dyDescent="0.2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</row>
    <row r="99" spans="1:25" x14ac:dyDescent="0.2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</row>
    <row r="100" spans="1:25" x14ac:dyDescent="0.2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</row>
    <row r="101" spans="1:25" x14ac:dyDescent="0.2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</row>
    <row r="102" spans="1:25" x14ac:dyDescent="0.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</row>
    <row r="103" spans="1:25" x14ac:dyDescent="0.2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</row>
    <row r="104" spans="1:25" x14ac:dyDescent="0.2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</row>
    <row r="105" spans="1:25" x14ac:dyDescent="0.2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</row>
    <row r="106" spans="1:25" x14ac:dyDescent="0.2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</row>
    <row r="107" spans="1:25" x14ac:dyDescent="0.2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</row>
    <row r="108" spans="1:25" x14ac:dyDescent="0.2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</row>
    <row r="109" spans="1:25" x14ac:dyDescent="0.2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</row>
    <row r="110" spans="1:25" x14ac:dyDescent="0.2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</row>
    <row r="111" spans="1:25" x14ac:dyDescent="0.2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</row>
    <row r="112" spans="1:25" x14ac:dyDescent="0.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</row>
    <row r="113" spans="1:25" x14ac:dyDescent="0.2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</row>
    <row r="114" spans="1:25" x14ac:dyDescent="0.2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</row>
    <row r="115" spans="1:25" x14ac:dyDescent="0.2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</row>
    <row r="116" spans="1:25" x14ac:dyDescent="0.2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</row>
    <row r="117" spans="1:25" x14ac:dyDescent="0.2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</row>
    <row r="118" spans="1:25" x14ac:dyDescent="0.2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</row>
    <row r="119" spans="1:25" x14ac:dyDescent="0.2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</row>
    <row r="120" spans="1:25" x14ac:dyDescent="0.2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</row>
    <row r="121" spans="1:25" x14ac:dyDescent="0.2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</row>
    <row r="122" spans="1:25" x14ac:dyDescent="0.2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</row>
    <row r="123" spans="1:25" x14ac:dyDescent="0.2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</row>
    <row r="124" spans="1:25" x14ac:dyDescent="0.2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</row>
    <row r="125" spans="1:25" x14ac:dyDescent="0.2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</row>
    <row r="126" spans="1:25" x14ac:dyDescent="0.2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</row>
    <row r="127" spans="1:25" x14ac:dyDescent="0.2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</row>
    <row r="128" spans="1:25" x14ac:dyDescent="0.2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</row>
    <row r="129" spans="1:25" x14ac:dyDescent="0.2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</row>
    <row r="130" spans="1:25" x14ac:dyDescent="0.2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</row>
    <row r="131" spans="1:25" x14ac:dyDescent="0.2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</row>
    <row r="132" spans="1:25" x14ac:dyDescent="0.2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</row>
    <row r="133" spans="1:25" x14ac:dyDescent="0.2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</row>
    <row r="134" spans="1:25" x14ac:dyDescent="0.2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</row>
    <row r="135" spans="1:25" x14ac:dyDescent="0.2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</row>
    <row r="136" spans="1:25" x14ac:dyDescent="0.2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</row>
    <row r="137" spans="1:25" x14ac:dyDescent="0.2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</row>
    <row r="138" spans="1:25" x14ac:dyDescent="0.2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</row>
    <row r="139" spans="1:25" x14ac:dyDescent="0.2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</row>
    <row r="140" spans="1:25" x14ac:dyDescent="0.2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</row>
    <row r="141" spans="1:25" x14ac:dyDescent="0.2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</row>
    <row r="142" spans="1:25" x14ac:dyDescent="0.2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</row>
    <row r="143" spans="1:25" x14ac:dyDescent="0.2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</row>
    <row r="144" spans="1:25" x14ac:dyDescent="0.2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</row>
    <row r="145" spans="1:25" x14ac:dyDescent="0.2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</row>
    <row r="146" spans="1:25" x14ac:dyDescent="0.2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</row>
    <row r="147" spans="1:25" x14ac:dyDescent="0.2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</row>
    <row r="148" spans="1:25" x14ac:dyDescent="0.2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</row>
    <row r="149" spans="1:25" x14ac:dyDescent="0.2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</row>
    <row r="150" spans="1:25" x14ac:dyDescent="0.2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</row>
    <row r="151" spans="1:25" x14ac:dyDescent="0.2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</row>
    <row r="152" spans="1:25" x14ac:dyDescent="0.2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</row>
    <row r="153" spans="1:25" x14ac:dyDescent="0.2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</row>
    <row r="154" spans="1:25" x14ac:dyDescent="0.2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</row>
    <row r="155" spans="1:25" x14ac:dyDescent="0.2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</row>
    <row r="156" spans="1:25" x14ac:dyDescent="0.2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</row>
    <row r="157" spans="1:25" x14ac:dyDescent="0.2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</row>
    <row r="158" spans="1:25" x14ac:dyDescent="0.2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</row>
    <row r="159" spans="1:25" x14ac:dyDescent="0.2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</row>
    <row r="160" spans="1:25" x14ac:dyDescent="0.2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</row>
    <row r="161" spans="1:25" x14ac:dyDescent="0.2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</row>
    <row r="162" spans="1:25" x14ac:dyDescent="0.2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</row>
    <row r="163" spans="1:25" x14ac:dyDescent="0.2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</row>
    <row r="164" spans="1:25" x14ac:dyDescent="0.2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</row>
    <row r="165" spans="1:25" x14ac:dyDescent="0.2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</row>
    <row r="166" spans="1:25" x14ac:dyDescent="0.2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</row>
    <row r="167" spans="1:25" x14ac:dyDescent="0.2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</row>
    <row r="168" spans="1:25" x14ac:dyDescent="0.2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</row>
    <row r="169" spans="1:25" x14ac:dyDescent="0.2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</row>
    <row r="170" spans="1:25" x14ac:dyDescent="0.2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</row>
    <row r="171" spans="1:25" x14ac:dyDescent="0.2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</row>
    <row r="172" spans="1:25" x14ac:dyDescent="0.2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</row>
    <row r="173" spans="1:25" x14ac:dyDescent="0.2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</row>
    <row r="174" spans="1:25" x14ac:dyDescent="0.2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</row>
    <row r="175" spans="1:25" x14ac:dyDescent="0.2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</row>
    <row r="176" spans="1:25" x14ac:dyDescent="0.2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</row>
    <row r="177" spans="1:25" x14ac:dyDescent="0.2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</row>
    <row r="178" spans="1:25" x14ac:dyDescent="0.2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</row>
    <row r="179" spans="1:25" x14ac:dyDescent="0.2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</row>
    <row r="180" spans="1:25" x14ac:dyDescent="0.2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</row>
    <row r="181" spans="1:25" x14ac:dyDescent="0.2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</row>
    <row r="182" spans="1:25" x14ac:dyDescent="0.2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</row>
    <row r="183" spans="1:25" x14ac:dyDescent="0.2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</row>
    <row r="184" spans="1:25" x14ac:dyDescent="0.2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</row>
  </sheetData>
  <sheetProtection algorithmName="SHA-512" hashValue="19hfZg8XdNO3MllLlpFMUzQtJTBmNCIjXF1loWK9Z6MqESF6B48VODXRR0T7hho52WDkxW1ZOi4Ji67MgUCjeg==" saltValue="H1sTd5/kLeQDTuWq89KRsg==" spinCount="100000" sheet="1" objects="1" scenarios="1"/>
  <mergeCells count="26">
    <mergeCell ref="A1:H1"/>
    <mergeCell ref="A2:H2"/>
    <mergeCell ref="A3:H3"/>
    <mergeCell ref="A4:H4"/>
    <mergeCell ref="A11:H11"/>
    <mergeCell ref="A5:H5"/>
    <mergeCell ref="A6:H6"/>
    <mergeCell ref="A7:H7"/>
    <mergeCell ref="A8:H8"/>
    <mergeCell ref="B16:H16"/>
    <mergeCell ref="A18:H18"/>
    <mergeCell ref="A19:C19"/>
    <mergeCell ref="D19:H19"/>
    <mergeCell ref="A12:H12"/>
    <mergeCell ref="A13:H13"/>
    <mergeCell ref="A14:H14"/>
    <mergeCell ref="B15:H15"/>
    <mergeCell ref="B17:H17"/>
    <mergeCell ref="A22:C22"/>
    <mergeCell ref="D22:H22"/>
    <mergeCell ref="A23:C23"/>
    <mergeCell ref="D23:H23"/>
    <mergeCell ref="A20:C20"/>
    <mergeCell ref="D20:H20"/>
    <mergeCell ref="A21:C21"/>
    <mergeCell ref="D21:H21"/>
  </mergeCells>
  <phoneticPr fontId="0" type="noConversion"/>
  <pageMargins left="0.78740157499999996" right="0.78740157499999996" top="0.984251969" bottom="0.984251969" header="0.4921259845" footer="0.4921259845"/>
  <pageSetup paperSize="9" scale="7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9"/>
  <sheetViews>
    <sheetView topLeftCell="B1" zoomScale="75" workbookViewId="0">
      <selection activeCell="D19" sqref="D19"/>
    </sheetView>
  </sheetViews>
  <sheetFormatPr defaultColWidth="9.140625" defaultRowHeight="12.75" x14ac:dyDescent="0.2"/>
  <cols>
    <col min="1" max="1" width="10" style="24" hidden="1" customWidth="1"/>
    <col min="2" max="2" width="90.5703125" style="24" customWidth="1"/>
    <col min="3" max="3" width="6.85546875" style="24" customWidth="1"/>
    <col min="4" max="4" width="21.42578125" style="24" customWidth="1"/>
    <col min="5" max="5" width="11" style="24" hidden="1" customWidth="1"/>
    <col min="6" max="6" width="13.7109375" style="23" customWidth="1"/>
    <col min="7" max="7" width="50.5703125" style="23" customWidth="1"/>
    <col min="8" max="8" width="9.42578125" style="23" customWidth="1"/>
    <col min="9" max="16384" width="9.140625" style="23"/>
  </cols>
  <sheetData>
    <row r="1" spans="1:8" s="22" customFormat="1" ht="42.75" customHeight="1" thickBot="1" x14ac:dyDescent="0.3">
      <c r="A1" s="30"/>
      <c r="B1" s="109" t="s">
        <v>745</v>
      </c>
      <c r="C1" s="111" t="s">
        <v>742</v>
      </c>
      <c r="D1" s="112"/>
      <c r="E1" s="40"/>
      <c r="F1" s="110" t="s">
        <v>751</v>
      </c>
      <c r="G1" s="21"/>
    </row>
    <row r="2" spans="1:8" ht="20.100000000000001" customHeight="1" thickBot="1" x14ac:dyDescent="0.3">
      <c r="B2" s="86" t="s">
        <v>752</v>
      </c>
      <c r="C2" s="85"/>
      <c r="D2" s="87"/>
      <c r="E2" s="88"/>
      <c r="F2" s="123" t="s">
        <v>135</v>
      </c>
      <c r="G2" s="24"/>
    </row>
    <row r="3" spans="1:8" s="24" customFormat="1" ht="36.75" customHeight="1" x14ac:dyDescent="0.25">
      <c r="A3" s="39"/>
      <c r="B3" s="33" t="s">
        <v>283</v>
      </c>
      <c r="C3" s="166" t="s">
        <v>7</v>
      </c>
      <c r="D3" s="41" t="s">
        <v>6</v>
      </c>
      <c r="E3" s="166" t="s">
        <v>8</v>
      </c>
      <c r="F3" s="119">
        <v>45658</v>
      </c>
      <c r="G3" s="120" t="s">
        <v>746</v>
      </c>
    </row>
    <row r="4" spans="1:8" s="24" customFormat="1" ht="20.100000000000001" customHeight="1" thickBot="1" x14ac:dyDescent="0.3">
      <c r="A4" s="167" t="s">
        <v>7</v>
      </c>
      <c r="B4" s="32" t="s">
        <v>0</v>
      </c>
      <c r="C4" s="166"/>
      <c r="D4" s="41"/>
      <c r="E4" s="166"/>
      <c r="F4" s="121">
        <v>46022</v>
      </c>
      <c r="G4" s="122" t="s">
        <v>747</v>
      </c>
    </row>
    <row r="5" spans="1:8" s="25" customFormat="1" ht="20.100000000000001" customHeight="1" thickBot="1" x14ac:dyDescent="0.25">
      <c r="A5" s="167"/>
      <c r="B5" s="68" t="s">
        <v>131</v>
      </c>
      <c r="C5" s="69"/>
      <c r="D5" s="70"/>
      <c r="E5" s="42"/>
      <c r="F5" s="43">
        <f>+F6-F93</f>
        <v>0</v>
      </c>
      <c r="G5" s="41"/>
      <c r="H5" s="36">
        <f>IF(F5&lt;&gt;0,1,0)</f>
        <v>0</v>
      </c>
    </row>
    <row r="6" spans="1:8" ht="15" x14ac:dyDescent="0.25">
      <c r="A6" s="1" t="s">
        <v>285</v>
      </c>
      <c r="B6" s="89" t="s">
        <v>514</v>
      </c>
      <c r="C6" s="65" t="s">
        <v>91</v>
      </c>
      <c r="D6" s="90" t="s">
        <v>136</v>
      </c>
      <c r="E6" s="91"/>
      <c r="F6" s="92">
        <f>F47+F7</f>
        <v>0</v>
      </c>
      <c r="G6" s="93"/>
    </row>
    <row r="7" spans="1:8" ht="15" x14ac:dyDescent="0.25">
      <c r="A7" s="1" t="s">
        <v>286</v>
      </c>
      <c r="B7" s="94" t="s">
        <v>515</v>
      </c>
      <c r="C7" s="31" t="s">
        <v>9</v>
      </c>
      <c r="D7" s="26" t="s">
        <v>137</v>
      </c>
      <c r="E7" s="44"/>
      <c r="F7" s="45">
        <f>F8+F16+F27+F35</f>
        <v>0</v>
      </c>
      <c r="G7" s="44"/>
    </row>
    <row r="8" spans="1:8" ht="14.25" x14ac:dyDescent="0.2">
      <c r="A8" s="1" t="s">
        <v>287</v>
      </c>
      <c r="B8" s="95" t="s">
        <v>516</v>
      </c>
      <c r="C8" s="31" t="s">
        <v>10</v>
      </c>
      <c r="D8" s="26" t="s">
        <v>138</v>
      </c>
      <c r="E8" s="44"/>
      <c r="F8" s="45">
        <f>SUM(F9:F15)</f>
        <v>0</v>
      </c>
      <c r="G8" s="44"/>
    </row>
    <row r="9" spans="1:8" ht="14.25" x14ac:dyDescent="0.2">
      <c r="A9" s="1" t="s">
        <v>288</v>
      </c>
      <c r="B9" s="95" t="s">
        <v>517</v>
      </c>
      <c r="C9" s="31" t="s">
        <v>11</v>
      </c>
      <c r="D9" s="26"/>
      <c r="E9" s="44"/>
      <c r="F9" s="53"/>
      <c r="G9" s="44"/>
    </row>
    <row r="10" spans="1:8" ht="14.25" x14ac:dyDescent="0.2">
      <c r="A10" s="1" t="s">
        <v>289</v>
      </c>
      <c r="B10" s="95" t="s">
        <v>518</v>
      </c>
      <c r="C10" s="31" t="s">
        <v>12</v>
      </c>
      <c r="D10" s="26"/>
      <c r="E10" s="44"/>
      <c r="F10" s="53"/>
      <c r="G10" s="44"/>
    </row>
    <row r="11" spans="1:8" ht="14.25" x14ac:dyDescent="0.2">
      <c r="A11" s="1" t="s">
        <v>290</v>
      </c>
      <c r="B11" s="95" t="s">
        <v>519</v>
      </c>
      <c r="C11" s="31" t="s">
        <v>13</v>
      </c>
      <c r="D11" s="26"/>
      <c r="E11" s="44"/>
      <c r="F11" s="53"/>
      <c r="G11" s="44"/>
    </row>
    <row r="12" spans="1:8" ht="14.25" x14ac:dyDescent="0.2">
      <c r="A12" s="1" t="s">
        <v>291</v>
      </c>
      <c r="B12" s="95" t="s">
        <v>520</v>
      </c>
      <c r="C12" s="31" t="s">
        <v>14</v>
      </c>
      <c r="D12" s="26"/>
      <c r="E12" s="44"/>
      <c r="F12" s="53"/>
      <c r="G12" s="44"/>
    </row>
    <row r="13" spans="1:8" ht="14.25" x14ac:dyDescent="0.2">
      <c r="A13" s="1" t="s">
        <v>292</v>
      </c>
      <c r="B13" s="95" t="s">
        <v>521</v>
      </c>
      <c r="C13" s="31" t="s">
        <v>15</v>
      </c>
      <c r="D13" s="26"/>
      <c r="E13" s="44"/>
      <c r="F13" s="53"/>
      <c r="G13" s="44"/>
    </row>
    <row r="14" spans="1:8" ht="14.25" x14ac:dyDescent="0.2">
      <c r="A14" s="1" t="s">
        <v>293</v>
      </c>
      <c r="B14" s="95" t="s">
        <v>522</v>
      </c>
      <c r="C14" s="31" t="s">
        <v>16</v>
      </c>
      <c r="D14" s="26"/>
      <c r="E14" s="44"/>
      <c r="F14" s="53"/>
      <c r="G14" s="44"/>
    </row>
    <row r="15" spans="1:8" ht="14.25" x14ac:dyDescent="0.2">
      <c r="A15" s="1" t="s">
        <v>294</v>
      </c>
      <c r="B15" s="95" t="s">
        <v>523</v>
      </c>
      <c r="C15" s="31" t="s">
        <v>17</v>
      </c>
      <c r="D15" s="26"/>
      <c r="E15" s="44"/>
      <c r="F15" s="53"/>
      <c r="G15" s="44"/>
    </row>
    <row r="16" spans="1:8" ht="14.25" x14ac:dyDescent="0.2">
      <c r="A16" s="1" t="s">
        <v>295</v>
      </c>
      <c r="B16" s="95" t="s">
        <v>524</v>
      </c>
      <c r="C16" s="31" t="s">
        <v>18</v>
      </c>
      <c r="D16" s="26" t="s">
        <v>139</v>
      </c>
      <c r="E16" s="44"/>
      <c r="F16" s="46">
        <f>SUM(F17:F26)</f>
        <v>0</v>
      </c>
      <c r="G16" s="44"/>
    </row>
    <row r="17" spans="1:7" ht="14.25" x14ac:dyDescent="0.2">
      <c r="A17" s="1" t="s">
        <v>296</v>
      </c>
      <c r="B17" s="95" t="s">
        <v>525</v>
      </c>
      <c r="C17" s="31" t="s">
        <v>19</v>
      </c>
      <c r="D17" s="26"/>
      <c r="E17" s="44"/>
      <c r="F17" s="52"/>
      <c r="G17" s="44"/>
    </row>
    <row r="18" spans="1:7" ht="14.25" x14ac:dyDescent="0.2">
      <c r="A18" s="1" t="s">
        <v>297</v>
      </c>
      <c r="B18" s="95" t="s">
        <v>526</v>
      </c>
      <c r="C18" s="31" t="s">
        <v>20</v>
      </c>
      <c r="D18" s="26"/>
      <c r="E18" s="44"/>
      <c r="F18" s="53"/>
      <c r="G18" s="44"/>
    </row>
    <row r="19" spans="1:7" ht="14.25" x14ac:dyDescent="0.2">
      <c r="A19" s="1" t="s">
        <v>298</v>
      </c>
      <c r="B19" s="95" t="s">
        <v>527</v>
      </c>
      <c r="C19" s="31" t="s">
        <v>21</v>
      </c>
      <c r="D19" s="26"/>
      <c r="E19" s="44"/>
      <c r="F19" s="53"/>
      <c r="G19" s="44"/>
    </row>
    <row r="20" spans="1:7" ht="14.25" x14ac:dyDescent="0.2">
      <c r="A20" s="1" t="s">
        <v>299</v>
      </c>
      <c r="B20" s="95" t="s">
        <v>528</v>
      </c>
      <c r="C20" s="31" t="s">
        <v>22</v>
      </c>
      <c r="D20" s="26"/>
      <c r="E20" s="44"/>
      <c r="F20" s="53"/>
      <c r="G20" s="44"/>
    </row>
    <row r="21" spans="1:7" ht="14.25" x14ac:dyDescent="0.2">
      <c r="A21" s="1" t="s">
        <v>300</v>
      </c>
      <c r="B21" s="95" t="s">
        <v>529</v>
      </c>
      <c r="C21" s="31" t="s">
        <v>23</v>
      </c>
      <c r="D21" s="26"/>
      <c r="E21" s="44"/>
      <c r="F21" s="53"/>
      <c r="G21" s="44"/>
    </row>
    <row r="22" spans="1:7" ht="14.25" x14ac:dyDescent="0.2">
      <c r="A22" s="1" t="s">
        <v>301</v>
      </c>
      <c r="B22" s="95" t="s">
        <v>530</v>
      </c>
      <c r="C22" s="31" t="s">
        <v>24</v>
      </c>
      <c r="D22" s="26"/>
      <c r="E22" s="44"/>
      <c r="F22" s="53"/>
      <c r="G22" s="44"/>
    </row>
    <row r="23" spans="1:7" ht="14.25" x14ac:dyDescent="0.2">
      <c r="A23" s="1" t="s">
        <v>302</v>
      </c>
      <c r="B23" s="95" t="s">
        <v>531</v>
      </c>
      <c r="C23" s="31" t="s">
        <v>25</v>
      </c>
      <c r="D23" s="26"/>
      <c r="E23" s="44"/>
      <c r="F23" s="53"/>
      <c r="G23" s="44"/>
    </row>
    <row r="24" spans="1:7" ht="14.25" x14ac:dyDescent="0.2">
      <c r="A24" s="1" t="s">
        <v>303</v>
      </c>
      <c r="B24" s="95" t="s">
        <v>532</v>
      </c>
      <c r="C24" s="31" t="s">
        <v>26</v>
      </c>
      <c r="D24" s="26"/>
      <c r="E24" s="44"/>
      <c r="F24" s="53"/>
      <c r="G24" s="44"/>
    </row>
    <row r="25" spans="1:7" ht="14.25" x14ac:dyDescent="0.2">
      <c r="A25" s="1" t="s">
        <v>304</v>
      </c>
      <c r="B25" s="95" t="s">
        <v>533</v>
      </c>
      <c r="C25" s="31" t="s">
        <v>27</v>
      </c>
      <c r="D25" s="26"/>
      <c r="E25" s="44"/>
      <c r="F25" s="53"/>
      <c r="G25" s="44"/>
    </row>
    <row r="26" spans="1:7" ht="14.25" x14ac:dyDescent="0.2">
      <c r="A26" s="1" t="s">
        <v>305</v>
      </c>
      <c r="B26" s="95" t="s">
        <v>534</v>
      </c>
      <c r="C26" s="31" t="s">
        <v>28</v>
      </c>
      <c r="D26" s="26"/>
      <c r="E26" s="44"/>
      <c r="F26" s="53"/>
      <c r="G26" s="44"/>
    </row>
    <row r="27" spans="1:7" ht="14.25" x14ac:dyDescent="0.2">
      <c r="A27" s="1" t="s">
        <v>306</v>
      </c>
      <c r="B27" s="95" t="s">
        <v>535</v>
      </c>
      <c r="C27" s="31" t="s">
        <v>29</v>
      </c>
      <c r="D27" s="26" t="s">
        <v>140</v>
      </c>
      <c r="E27" s="44"/>
      <c r="F27" s="45">
        <f>SUM(F28:F34)</f>
        <v>0</v>
      </c>
      <c r="G27" s="44"/>
    </row>
    <row r="28" spans="1:7" ht="14.25" x14ac:dyDescent="0.2">
      <c r="A28" s="1" t="s">
        <v>307</v>
      </c>
      <c r="B28" s="95" t="s">
        <v>536</v>
      </c>
      <c r="C28" s="31" t="s">
        <v>30</v>
      </c>
      <c r="D28" s="26"/>
      <c r="E28" s="44"/>
      <c r="F28" s="52"/>
      <c r="G28" s="44"/>
    </row>
    <row r="29" spans="1:7" ht="14.25" x14ac:dyDescent="0.2">
      <c r="A29" s="1" t="s">
        <v>308</v>
      </c>
      <c r="B29" s="95" t="s">
        <v>537</v>
      </c>
      <c r="C29" s="31" t="s">
        <v>31</v>
      </c>
      <c r="D29" s="26"/>
      <c r="E29" s="44"/>
      <c r="F29" s="52"/>
      <c r="G29" s="44"/>
    </row>
    <row r="30" spans="1:7" ht="14.25" x14ac:dyDescent="0.2">
      <c r="A30" s="1" t="s">
        <v>309</v>
      </c>
      <c r="B30" s="95" t="s">
        <v>538</v>
      </c>
      <c r="C30" s="31" t="s">
        <v>32</v>
      </c>
      <c r="D30" s="26"/>
      <c r="E30" s="44"/>
      <c r="F30" s="52"/>
      <c r="G30" s="44"/>
    </row>
    <row r="31" spans="1:7" ht="14.25" x14ac:dyDescent="0.2">
      <c r="A31" s="1" t="s">
        <v>310</v>
      </c>
      <c r="B31" s="95" t="s">
        <v>539</v>
      </c>
      <c r="C31" s="31" t="s">
        <v>33</v>
      </c>
      <c r="D31" s="26"/>
      <c r="E31" s="44"/>
      <c r="F31" s="52"/>
      <c r="G31" s="44"/>
    </row>
    <row r="32" spans="1:7" ht="14.25" x14ac:dyDescent="0.2">
      <c r="A32" s="1" t="s">
        <v>311</v>
      </c>
      <c r="B32" s="95" t="s">
        <v>540</v>
      </c>
      <c r="C32" s="31" t="s">
        <v>34</v>
      </c>
      <c r="D32" s="26"/>
      <c r="E32" s="44"/>
      <c r="F32" s="52"/>
      <c r="G32" s="44"/>
    </row>
    <row r="33" spans="1:7" ht="14.25" x14ac:dyDescent="0.2">
      <c r="A33" s="1" t="s">
        <v>312</v>
      </c>
      <c r="B33" s="95" t="s">
        <v>541</v>
      </c>
      <c r="C33" s="31" t="s">
        <v>35</v>
      </c>
      <c r="D33" s="26"/>
      <c r="E33" s="44"/>
      <c r="F33" s="52"/>
      <c r="G33" s="44"/>
    </row>
    <row r="34" spans="1:7" ht="14.25" x14ac:dyDescent="0.2">
      <c r="A34" s="1" t="s">
        <v>313</v>
      </c>
      <c r="B34" s="95" t="s">
        <v>542</v>
      </c>
      <c r="C34" s="31" t="s">
        <v>36</v>
      </c>
      <c r="D34" s="26"/>
      <c r="E34" s="44"/>
      <c r="F34" s="52"/>
      <c r="G34" s="44"/>
    </row>
    <row r="35" spans="1:7" ht="14.25" x14ac:dyDescent="0.2">
      <c r="A35" s="1" t="s">
        <v>314</v>
      </c>
      <c r="B35" s="95" t="s">
        <v>543</v>
      </c>
      <c r="C35" s="31" t="s">
        <v>37</v>
      </c>
      <c r="D35" s="26" t="s">
        <v>141</v>
      </c>
      <c r="E35" s="44"/>
      <c r="F35" s="46">
        <f>SUM(F36:F46)</f>
        <v>0</v>
      </c>
      <c r="G35" s="44"/>
    </row>
    <row r="36" spans="1:7" ht="14.25" x14ac:dyDescent="0.2">
      <c r="A36" s="1" t="s">
        <v>315</v>
      </c>
      <c r="B36" s="95" t="s">
        <v>544</v>
      </c>
      <c r="C36" s="31" t="s">
        <v>38</v>
      </c>
      <c r="D36" s="26"/>
      <c r="E36" s="44" t="s">
        <v>129</v>
      </c>
      <c r="F36" s="113"/>
      <c r="G36" s="44"/>
    </row>
    <row r="37" spans="1:7" ht="14.25" x14ac:dyDescent="0.2">
      <c r="A37" s="1" t="s">
        <v>316</v>
      </c>
      <c r="B37" s="95" t="s">
        <v>545</v>
      </c>
      <c r="C37" s="31" t="s">
        <v>39</v>
      </c>
      <c r="D37" s="26"/>
      <c r="E37" s="44" t="s">
        <v>129</v>
      </c>
      <c r="F37" s="113"/>
      <c r="G37" s="44"/>
    </row>
    <row r="38" spans="1:7" ht="14.25" x14ac:dyDescent="0.2">
      <c r="A38" s="1" t="s">
        <v>317</v>
      </c>
      <c r="B38" s="95" t="s">
        <v>546</v>
      </c>
      <c r="C38" s="31" t="s">
        <v>40</v>
      </c>
      <c r="D38" s="26"/>
      <c r="E38" s="44"/>
      <c r="F38" s="52"/>
      <c r="G38" s="44"/>
    </row>
    <row r="39" spans="1:7" ht="14.25" x14ac:dyDescent="0.2">
      <c r="A39" s="1" t="s">
        <v>318</v>
      </c>
      <c r="B39" s="95" t="s">
        <v>547</v>
      </c>
      <c r="C39" s="31" t="s">
        <v>41</v>
      </c>
      <c r="D39" s="26"/>
      <c r="E39" s="44"/>
      <c r="F39" s="52"/>
      <c r="G39" s="44"/>
    </row>
    <row r="40" spans="1:7" ht="14.25" x14ac:dyDescent="0.2">
      <c r="A40" s="1" t="s">
        <v>319</v>
      </c>
      <c r="B40" s="95" t="s">
        <v>548</v>
      </c>
      <c r="C40" s="31" t="s">
        <v>42</v>
      </c>
      <c r="D40" s="26"/>
      <c r="E40" s="44"/>
      <c r="F40" s="53"/>
      <c r="G40" s="44"/>
    </row>
    <row r="41" spans="1:7" ht="14.25" x14ac:dyDescent="0.2">
      <c r="A41" s="1" t="s">
        <v>320</v>
      </c>
      <c r="B41" s="95" t="s">
        <v>549</v>
      </c>
      <c r="C41" s="31" t="s">
        <v>43</v>
      </c>
      <c r="D41" s="26"/>
      <c r="E41" s="44"/>
      <c r="F41" s="53"/>
      <c r="G41" s="44"/>
    </row>
    <row r="42" spans="1:7" ht="14.25" x14ac:dyDescent="0.2">
      <c r="A42" s="1" t="s">
        <v>321</v>
      </c>
      <c r="B42" s="95" t="s">
        <v>550</v>
      </c>
      <c r="C42" s="31" t="s">
        <v>44</v>
      </c>
      <c r="D42" s="26"/>
      <c r="E42" s="44"/>
      <c r="F42" s="53"/>
      <c r="G42" s="44"/>
    </row>
    <row r="43" spans="1:7" ht="14.25" x14ac:dyDescent="0.2">
      <c r="A43" s="1" t="s">
        <v>322</v>
      </c>
      <c r="B43" s="95" t="s">
        <v>551</v>
      </c>
      <c r="C43" s="31" t="s">
        <v>45</v>
      </c>
      <c r="D43" s="26"/>
      <c r="E43" s="44"/>
      <c r="F43" s="53"/>
      <c r="G43" s="44"/>
    </row>
    <row r="44" spans="1:7" ht="14.25" x14ac:dyDescent="0.2">
      <c r="A44" s="1" t="s">
        <v>323</v>
      </c>
      <c r="B44" s="95" t="s">
        <v>552</v>
      </c>
      <c r="C44" s="31" t="s">
        <v>46</v>
      </c>
      <c r="D44" s="26"/>
      <c r="E44" s="44"/>
      <c r="F44" s="53"/>
      <c r="G44" s="44"/>
    </row>
    <row r="45" spans="1:7" ht="14.25" x14ac:dyDescent="0.2">
      <c r="A45" s="1" t="s">
        <v>324</v>
      </c>
      <c r="B45" s="95" t="s">
        <v>553</v>
      </c>
      <c r="C45" s="31" t="s">
        <v>47</v>
      </c>
      <c r="D45" s="26"/>
      <c r="E45" s="44"/>
      <c r="F45" s="53"/>
      <c r="G45" s="44"/>
    </row>
    <row r="46" spans="1:7" ht="14.25" x14ac:dyDescent="0.2">
      <c r="A46" s="1" t="s">
        <v>325</v>
      </c>
      <c r="B46" s="95" t="s">
        <v>554</v>
      </c>
      <c r="C46" s="31" t="s">
        <v>48</v>
      </c>
      <c r="D46" s="26"/>
      <c r="E46" s="44"/>
      <c r="F46" s="52"/>
      <c r="G46" s="44"/>
    </row>
    <row r="47" spans="1:7" ht="15" x14ac:dyDescent="0.25">
      <c r="A47" s="1" t="s">
        <v>326</v>
      </c>
      <c r="B47" s="94" t="s">
        <v>555</v>
      </c>
      <c r="C47" s="31" t="s">
        <v>49</v>
      </c>
      <c r="D47" s="26" t="s">
        <v>142</v>
      </c>
      <c r="E47" s="44"/>
      <c r="F47" s="46">
        <f>F48+F58+F78+F87</f>
        <v>0</v>
      </c>
      <c r="G47" s="44"/>
    </row>
    <row r="48" spans="1:7" ht="14.25" x14ac:dyDescent="0.2">
      <c r="A48" s="1" t="s">
        <v>327</v>
      </c>
      <c r="B48" s="95" t="s">
        <v>556</v>
      </c>
      <c r="C48" s="31" t="s">
        <v>50</v>
      </c>
      <c r="D48" s="26" t="s">
        <v>143</v>
      </c>
      <c r="E48" s="44"/>
      <c r="F48" s="46">
        <f>SUM(F49:F57)</f>
        <v>0</v>
      </c>
      <c r="G48" s="44"/>
    </row>
    <row r="49" spans="1:7" ht="14.25" x14ac:dyDescent="0.2">
      <c r="A49" s="1" t="s">
        <v>328</v>
      </c>
      <c r="B49" s="95" t="s">
        <v>557</v>
      </c>
      <c r="C49" s="31" t="s">
        <v>51</v>
      </c>
      <c r="D49" s="26"/>
      <c r="E49" s="44"/>
      <c r="F49" s="53"/>
      <c r="G49" s="44"/>
    </row>
    <row r="50" spans="1:7" ht="14.25" x14ac:dyDescent="0.2">
      <c r="A50" s="1" t="s">
        <v>329</v>
      </c>
      <c r="B50" s="95" t="s">
        <v>558</v>
      </c>
      <c r="C50" s="31" t="s">
        <v>52</v>
      </c>
      <c r="D50" s="26"/>
      <c r="E50" s="44"/>
      <c r="F50" s="53"/>
      <c r="G50" s="44"/>
    </row>
    <row r="51" spans="1:7" ht="14.25" x14ac:dyDescent="0.2">
      <c r="A51" s="1" t="s">
        <v>330</v>
      </c>
      <c r="B51" s="95" t="s">
        <v>559</v>
      </c>
      <c r="C51" s="31" t="s">
        <v>53</v>
      </c>
      <c r="D51" s="26"/>
      <c r="E51" s="44"/>
      <c r="F51" s="53"/>
      <c r="G51" s="44"/>
    </row>
    <row r="52" spans="1:7" ht="14.25" x14ac:dyDescent="0.2">
      <c r="A52" s="1" t="s">
        <v>331</v>
      </c>
      <c r="B52" s="95" t="s">
        <v>560</v>
      </c>
      <c r="C52" s="31" t="s">
        <v>54</v>
      </c>
      <c r="D52" s="26"/>
      <c r="E52" s="44"/>
      <c r="F52" s="53"/>
      <c r="G52" s="44"/>
    </row>
    <row r="53" spans="1:7" ht="14.25" x14ac:dyDescent="0.2">
      <c r="A53" s="1" t="s">
        <v>332</v>
      </c>
      <c r="B53" s="95" t="s">
        <v>561</v>
      </c>
      <c r="C53" s="31" t="s">
        <v>2</v>
      </c>
      <c r="D53" s="26"/>
      <c r="E53" s="44"/>
      <c r="F53" s="53"/>
      <c r="G53" s="44"/>
    </row>
    <row r="54" spans="1:7" ht="14.25" x14ac:dyDescent="0.2">
      <c r="A54" s="1" t="s">
        <v>333</v>
      </c>
      <c r="B54" s="95" t="s">
        <v>562</v>
      </c>
      <c r="C54" s="31" t="s">
        <v>55</v>
      </c>
      <c r="D54" s="26"/>
      <c r="E54" s="44"/>
      <c r="F54" s="53"/>
      <c r="G54" s="44"/>
    </row>
    <row r="55" spans="1:7" ht="14.25" x14ac:dyDescent="0.2">
      <c r="A55" s="1" t="s">
        <v>334</v>
      </c>
      <c r="B55" s="95" t="s">
        <v>563</v>
      </c>
      <c r="C55" s="31" t="s">
        <v>56</v>
      </c>
      <c r="D55" s="26"/>
      <c r="E55" s="44"/>
      <c r="F55" s="53"/>
      <c r="G55" s="44"/>
    </row>
    <row r="56" spans="1:7" ht="14.25" x14ac:dyDescent="0.2">
      <c r="A56" s="1" t="s">
        <v>335</v>
      </c>
      <c r="B56" s="95" t="s">
        <v>564</v>
      </c>
      <c r="C56" s="31" t="s">
        <v>57</v>
      </c>
      <c r="D56" s="26"/>
      <c r="E56" s="44"/>
      <c r="F56" s="53"/>
      <c r="G56" s="44"/>
    </row>
    <row r="57" spans="1:7" ht="14.25" x14ac:dyDescent="0.2">
      <c r="A57" s="1" t="s">
        <v>336</v>
      </c>
      <c r="B57" s="95" t="s">
        <v>565</v>
      </c>
      <c r="C57" s="31" t="s">
        <v>58</v>
      </c>
      <c r="D57" s="26"/>
      <c r="E57" s="44"/>
      <c r="F57" s="53"/>
      <c r="G57" s="44"/>
    </row>
    <row r="58" spans="1:7" ht="14.25" x14ac:dyDescent="0.2">
      <c r="A58" s="1" t="s">
        <v>337</v>
      </c>
      <c r="B58" s="95" t="s">
        <v>566</v>
      </c>
      <c r="C58" s="31" t="s">
        <v>59</v>
      </c>
      <c r="D58" s="26" t="s">
        <v>144</v>
      </c>
      <c r="E58" s="44"/>
      <c r="F58" s="45">
        <f>SUM(F59:F77)</f>
        <v>0</v>
      </c>
      <c r="G58" s="44"/>
    </row>
    <row r="59" spans="1:7" ht="14.25" x14ac:dyDescent="0.2">
      <c r="A59" s="1" t="s">
        <v>338</v>
      </c>
      <c r="B59" s="95" t="s">
        <v>567</v>
      </c>
      <c r="C59" s="31" t="s">
        <v>60</v>
      </c>
      <c r="D59" s="26"/>
      <c r="E59" s="44"/>
      <c r="F59" s="53"/>
      <c r="G59" s="44"/>
    </row>
    <row r="60" spans="1:7" ht="14.25" x14ac:dyDescent="0.2">
      <c r="A60" s="1" t="s">
        <v>339</v>
      </c>
      <c r="B60" s="95" t="s">
        <v>568</v>
      </c>
      <c r="C60" s="31" t="s">
        <v>61</v>
      </c>
      <c r="D60" s="26"/>
      <c r="E60" s="44"/>
      <c r="F60" s="53"/>
      <c r="G60" s="44"/>
    </row>
    <row r="61" spans="1:7" ht="14.25" x14ac:dyDescent="0.2">
      <c r="A61" s="1" t="s">
        <v>340</v>
      </c>
      <c r="B61" s="95" t="s">
        <v>569</v>
      </c>
      <c r="C61" s="31" t="s">
        <v>62</v>
      </c>
      <c r="D61" s="26"/>
      <c r="E61" s="44"/>
      <c r="F61" s="53"/>
      <c r="G61" s="44"/>
    </row>
    <row r="62" spans="1:7" ht="14.25" x14ac:dyDescent="0.2">
      <c r="A62" s="1" t="s">
        <v>341</v>
      </c>
      <c r="B62" s="95" t="s">
        <v>570</v>
      </c>
      <c r="C62" s="31" t="s">
        <v>63</v>
      </c>
      <c r="D62" s="26"/>
      <c r="E62" s="44"/>
      <c r="F62" s="53"/>
      <c r="G62" s="44"/>
    </row>
    <row r="63" spans="1:7" ht="14.25" x14ac:dyDescent="0.2">
      <c r="A63" s="1" t="s">
        <v>342</v>
      </c>
      <c r="B63" s="95" t="s">
        <v>571</v>
      </c>
      <c r="C63" s="31" t="s">
        <v>64</v>
      </c>
      <c r="D63" s="26"/>
      <c r="E63" s="44"/>
      <c r="F63" s="53"/>
      <c r="G63" s="44"/>
    </row>
    <row r="64" spans="1:7" ht="14.25" x14ac:dyDescent="0.2">
      <c r="A64" s="1" t="s">
        <v>343</v>
      </c>
      <c r="B64" s="95" t="s">
        <v>572</v>
      </c>
      <c r="C64" s="31" t="s">
        <v>65</v>
      </c>
      <c r="D64" s="26"/>
      <c r="E64" s="44"/>
      <c r="F64" s="53"/>
      <c r="G64" s="44"/>
    </row>
    <row r="65" spans="1:7" ht="14.25" x14ac:dyDescent="0.2">
      <c r="A65" s="1" t="s">
        <v>344</v>
      </c>
      <c r="B65" s="95" t="s">
        <v>573</v>
      </c>
      <c r="C65" s="31" t="s">
        <v>3</v>
      </c>
      <c r="D65" s="26"/>
      <c r="E65" s="44"/>
      <c r="F65" s="53"/>
      <c r="G65" s="44"/>
    </row>
    <row r="66" spans="1:7" ht="14.25" x14ac:dyDescent="0.2">
      <c r="A66" s="1" t="s">
        <v>345</v>
      </c>
      <c r="B66" s="95" t="s">
        <v>574</v>
      </c>
      <c r="C66" s="31" t="s">
        <v>66</v>
      </c>
      <c r="D66" s="26"/>
      <c r="E66" s="44"/>
      <c r="F66" s="53"/>
      <c r="G66" s="44"/>
    </row>
    <row r="67" spans="1:7" ht="14.25" x14ac:dyDescent="0.2">
      <c r="A67" s="1" t="s">
        <v>346</v>
      </c>
      <c r="B67" s="95" t="s">
        <v>575</v>
      </c>
      <c r="C67" s="31" t="s">
        <v>67</v>
      </c>
      <c r="D67" s="26"/>
      <c r="E67" s="44"/>
      <c r="F67" s="53"/>
      <c r="G67" s="44"/>
    </row>
    <row r="68" spans="1:7" ht="14.25" x14ac:dyDescent="0.2">
      <c r="A68" s="1" t="s">
        <v>347</v>
      </c>
      <c r="B68" s="95" t="s">
        <v>576</v>
      </c>
      <c r="C68" s="31" t="s">
        <v>68</v>
      </c>
      <c r="D68" s="26"/>
      <c r="E68" s="44" t="s">
        <v>130</v>
      </c>
      <c r="F68" s="53"/>
      <c r="G68" s="44"/>
    </row>
    <row r="69" spans="1:7" ht="14.25" x14ac:dyDescent="0.2">
      <c r="A69" s="1" t="s">
        <v>348</v>
      </c>
      <c r="B69" s="95" t="s">
        <v>577</v>
      </c>
      <c r="C69" s="31" t="s">
        <v>69</v>
      </c>
      <c r="D69" s="26"/>
      <c r="E69" s="44"/>
      <c r="F69" s="53"/>
      <c r="G69" s="44"/>
    </row>
    <row r="70" spans="1:7" ht="14.25" x14ac:dyDescent="0.2">
      <c r="A70" s="1" t="s">
        <v>349</v>
      </c>
      <c r="B70" s="95" t="s">
        <v>578</v>
      </c>
      <c r="C70" s="31" t="s">
        <v>70</v>
      </c>
      <c r="D70" s="26"/>
      <c r="E70" s="44"/>
      <c r="F70" s="53"/>
      <c r="G70" s="44"/>
    </row>
    <row r="71" spans="1:7" ht="14.25" x14ac:dyDescent="0.2">
      <c r="A71" s="1" t="s">
        <v>350</v>
      </c>
      <c r="B71" s="95" t="s">
        <v>579</v>
      </c>
      <c r="C71" s="31" t="s">
        <v>71</v>
      </c>
      <c r="D71" s="26"/>
      <c r="E71" s="44"/>
      <c r="F71" s="53"/>
      <c r="G71" s="44"/>
    </row>
    <row r="72" spans="1:7" ht="14.25" x14ac:dyDescent="0.2">
      <c r="A72" s="1" t="s">
        <v>351</v>
      </c>
      <c r="B72" s="95" t="s">
        <v>580</v>
      </c>
      <c r="C72" s="31" t="s">
        <v>72</v>
      </c>
      <c r="D72" s="26"/>
      <c r="E72" s="44"/>
      <c r="F72" s="52"/>
      <c r="G72" s="44"/>
    </row>
    <row r="73" spans="1:7" ht="14.25" x14ac:dyDescent="0.2">
      <c r="A73" s="1" t="s">
        <v>352</v>
      </c>
      <c r="B73" s="95" t="s">
        <v>581</v>
      </c>
      <c r="C73" s="31" t="s">
        <v>73</v>
      </c>
      <c r="D73" s="26"/>
      <c r="E73" s="44"/>
      <c r="F73" s="53"/>
      <c r="G73" s="44"/>
    </row>
    <row r="74" spans="1:7" ht="14.25" x14ac:dyDescent="0.2">
      <c r="A74" s="1" t="s">
        <v>353</v>
      </c>
      <c r="B74" s="95" t="s">
        <v>582</v>
      </c>
      <c r="C74" s="31" t="s">
        <v>74</v>
      </c>
      <c r="D74" s="26"/>
      <c r="E74" s="44"/>
      <c r="F74" s="53"/>
      <c r="G74" s="44"/>
    </row>
    <row r="75" spans="1:7" ht="14.25" x14ac:dyDescent="0.2">
      <c r="A75" s="1" t="s">
        <v>354</v>
      </c>
      <c r="B75" s="95" t="s">
        <v>583</v>
      </c>
      <c r="C75" s="31" t="s">
        <v>75</v>
      </c>
      <c r="D75" s="26"/>
      <c r="E75" s="44"/>
      <c r="F75" s="53"/>
      <c r="G75" s="44"/>
    </row>
    <row r="76" spans="1:7" ht="14.25" x14ac:dyDescent="0.2">
      <c r="A76" s="1" t="s">
        <v>355</v>
      </c>
      <c r="B76" s="95" t="s">
        <v>584</v>
      </c>
      <c r="C76" s="31" t="s">
        <v>76</v>
      </c>
      <c r="D76" s="26"/>
      <c r="E76" s="44" t="s">
        <v>129</v>
      </c>
      <c r="F76" s="113"/>
      <c r="G76" s="44"/>
    </row>
    <row r="77" spans="1:7" ht="14.25" x14ac:dyDescent="0.2">
      <c r="A77" s="1" t="s">
        <v>356</v>
      </c>
      <c r="B77" s="95" t="s">
        <v>585</v>
      </c>
      <c r="C77" s="31" t="s">
        <v>77</v>
      </c>
      <c r="D77" s="26"/>
      <c r="E77" s="44"/>
      <c r="F77" s="114"/>
      <c r="G77" s="44"/>
    </row>
    <row r="78" spans="1:7" ht="14.25" x14ac:dyDescent="0.2">
      <c r="A78" s="1" t="s">
        <v>357</v>
      </c>
      <c r="B78" s="95" t="s">
        <v>586</v>
      </c>
      <c r="C78" s="31" t="s">
        <v>78</v>
      </c>
      <c r="D78" s="26" t="s">
        <v>145</v>
      </c>
      <c r="E78" s="44"/>
      <c r="F78" s="45">
        <f>SUM(F79:F86)</f>
        <v>0</v>
      </c>
      <c r="G78" s="44"/>
    </row>
    <row r="79" spans="1:7" ht="14.25" x14ac:dyDescent="0.2">
      <c r="A79" s="1" t="s">
        <v>358</v>
      </c>
      <c r="B79" s="95" t="s">
        <v>587</v>
      </c>
      <c r="C79" s="31" t="s">
        <v>79</v>
      </c>
      <c r="D79" s="26"/>
      <c r="E79" s="44"/>
      <c r="F79" s="53"/>
      <c r="G79" s="44"/>
    </row>
    <row r="80" spans="1:7" ht="14.25" x14ac:dyDescent="0.2">
      <c r="A80" s="1" t="s">
        <v>359</v>
      </c>
      <c r="B80" s="95" t="s">
        <v>588</v>
      </c>
      <c r="C80" s="31" t="s">
        <v>80</v>
      </c>
      <c r="D80" s="26"/>
      <c r="E80" s="44"/>
      <c r="F80" s="53"/>
      <c r="G80" s="44"/>
    </row>
    <row r="81" spans="1:7" ht="14.25" x14ac:dyDescent="0.2">
      <c r="A81" s="1" t="s">
        <v>360</v>
      </c>
      <c r="B81" s="95" t="s">
        <v>589</v>
      </c>
      <c r="C81" s="31" t="s">
        <v>81</v>
      </c>
      <c r="D81" s="26"/>
      <c r="E81" s="44"/>
      <c r="F81" s="53"/>
      <c r="G81" s="44"/>
    </row>
    <row r="82" spans="1:7" ht="14.25" x14ac:dyDescent="0.2">
      <c r="A82" s="1" t="s">
        <v>361</v>
      </c>
      <c r="B82" s="95" t="s">
        <v>590</v>
      </c>
      <c r="C82" s="31" t="s">
        <v>82</v>
      </c>
      <c r="D82" s="26"/>
      <c r="E82" s="44" t="s">
        <v>130</v>
      </c>
      <c r="F82" s="53"/>
      <c r="G82" s="44"/>
    </row>
    <row r="83" spans="1:7" ht="14.25" x14ac:dyDescent="0.2">
      <c r="A83" s="1" t="s">
        <v>362</v>
      </c>
      <c r="B83" s="95" t="s">
        <v>591</v>
      </c>
      <c r="C83" s="31" t="s">
        <v>83</v>
      </c>
      <c r="D83" s="91"/>
      <c r="E83" s="91"/>
      <c r="F83" s="115"/>
      <c r="G83" s="93"/>
    </row>
    <row r="84" spans="1:7" ht="14.25" x14ac:dyDescent="0.2">
      <c r="A84" s="1" t="s">
        <v>363</v>
      </c>
      <c r="B84" s="95" t="s">
        <v>592</v>
      </c>
      <c r="C84" s="31" t="s">
        <v>84</v>
      </c>
      <c r="D84" s="91"/>
      <c r="E84" s="91"/>
      <c r="F84" s="115"/>
      <c r="G84" s="93"/>
    </row>
    <row r="85" spans="1:7" ht="14.25" x14ac:dyDescent="0.2">
      <c r="A85" s="1" t="s">
        <v>364</v>
      </c>
      <c r="B85" s="95" t="s">
        <v>593</v>
      </c>
      <c r="C85" s="31" t="s">
        <v>85</v>
      </c>
      <c r="D85" s="91"/>
      <c r="E85" s="91"/>
      <c r="F85" s="115"/>
      <c r="G85" s="93"/>
    </row>
    <row r="86" spans="1:7" ht="14.25" x14ac:dyDescent="0.2">
      <c r="A86" s="1" t="s">
        <v>365</v>
      </c>
      <c r="B86" s="95" t="s">
        <v>594</v>
      </c>
      <c r="C86" s="31" t="s">
        <v>86</v>
      </c>
      <c r="D86" s="91"/>
      <c r="E86" s="91"/>
      <c r="F86" s="115"/>
      <c r="G86" s="93"/>
    </row>
    <row r="87" spans="1:7" ht="14.25" x14ac:dyDescent="0.2">
      <c r="A87" s="1" t="s">
        <v>366</v>
      </c>
      <c r="B87" s="95" t="s">
        <v>595</v>
      </c>
      <c r="C87" s="31" t="s">
        <v>87</v>
      </c>
      <c r="D87" s="26" t="s">
        <v>146</v>
      </c>
      <c r="E87" s="91"/>
      <c r="F87" s="96">
        <f>SUM(F88:F90)</f>
        <v>0</v>
      </c>
      <c r="G87" s="93"/>
    </row>
    <row r="88" spans="1:7" ht="14.25" x14ac:dyDescent="0.2">
      <c r="A88" s="1" t="s">
        <v>367</v>
      </c>
      <c r="B88" s="95" t="s">
        <v>596</v>
      </c>
      <c r="C88" s="31" t="s">
        <v>88</v>
      </c>
      <c r="D88" s="91"/>
      <c r="E88" s="91"/>
      <c r="F88" s="115"/>
      <c r="G88" s="93"/>
    </row>
    <row r="89" spans="1:7" ht="14.25" x14ac:dyDescent="0.2">
      <c r="A89" s="1" t="s">
        <v>368</v>
      </c>
      <c r="B89" s="95" t="s">
        <v>597</v>
      </c>
      <c r="C89" s="31" t="s">
        <v>89</v>
      </c>
      <c r="D89" s="91"/>
      <c r="E89" s="91"/>
      <c r="F89" s="115"/>
      <c r="G89" s="93"/>
    </row>
    <row r="90" spans="1:7" ht="15" thickBot="1" x14ac:dyDescent="0.25">
      <c r="A90" s="1" t="s">
        <v>369</v>
      </c>
      <c r="B90" s="97" t="s">
        <v>598</v>
      </c>
      <c r="C90" s="31" t="s">
        <v>90</v>
      </c>
      <c r="D90" s="91"/>
      <c r="E90" s="91"/>
      <c r="F90" s="115"/>
      <c r="G90" s="93"/>
    </row>
    <row r="91" spans="1:7" s="24" customFormat="1" ht="20.100000000000001" customHeight="1" x14ac:dyDescent="0.2">
      <c r="A91" s="167" t="s">
        <v>7</v>
      </c>
      <c r="B91" s="98" t="s">
        <v>599</v>
      </c>
      <c r="C91" s="166" t="s">
        <v>7</v>
      </c>
      <c r="D91" s="41" t="s">
        <v>6</v>
      </c>
      <c r="E91" s="166" t="s">
        <v>8</v>
      </c>
      <c r="F91" s="58">
        <f>F3</f>
        <v>45658</v>
      </c>
      <c r="G91" s="166"/>
    </row>
    <row r="92" spans="1:7" s="24" customFormat="1" ht="20.100000000000001" customHeight="1" thickBot="1" x14ac:dyDescent="0.25">
      <c r="A92" s="167"/>
      <c r="B92" s="99" t="s">
        <v>600</v>
      </c>
      <c r="C92" s="166"/>
      <c r="D92" s="41"/>
      <c r="E92" s="166"/>
      <c r="F92" s="58">
        <f>F4</f>
        <v>46022</v>
      </c>
      <c r="G92" s="166"/>
    </row>
    <row r="93" spans="1:7" ht="15" x14ac:dyDescent="0.25">
      <c r="A93" s="1" t="s">
        <v>370</v>
      </c>
      <c r="B93" s="100" t="s">
        <v>601</v>
      </c>
      <c r="C93" s="31" t="s">
        <v>147</v>
      </c>
      <c r="D93" s="91" t="s">
        <v>148</v>
      </c>
      <c r="E93" s="91"/>
      <c r="F93" s="92">
        <f>F94+F103</f>
        <v>0</v>
      </c>
      <c r="G93" s="93"/>
    </row>
    <row r="94" spans="1:7" ht="15" x14ac:dyDescent="0.25">
      <c r="A94" s="1" t="s">
        <v>371</v>
      </c>
      <c r="B94" s="94" t="s">
        <v>602</v>
      </c>
      <c r="C94" s="31" t="s">
        <v>92</v>
      </c>
      <c r="D94" s="26" t="s">
        <v>149</v>
      </c>
      <c r="E94" s="44"/>
      <c r="F94" s="45">
        <f>F95+F99</f>
        <v>0</v>
      </c>
      <c r="G94" s="44"/>
    </row>
    <row r="95" spans="1:7" ht="14.25" x14ac:dyDescent="0.2">
      <c r="A95" s="1" t="s">
        <v>372</v>
      </c>
      <c r="B95" s="95" t="s">
        <v>603</v>
      </c>
      <c r="C95" s="31" t="s">
        <v>93</v>
      </c>
      <c r="D95" s="26" t="s">
        <v>150</v>
      </c>
      <c r="E95" s="44"/>
      <c r="F95" s="45">
        <f>SUM(F96:F98)</f>
        <v>0</v>
      </c>
      <c r="G95" s="44"/>
    </row>
    <row r="96" spans="1:7" ht="14.25" x14ac:dyDescent="0.2">
      <c r="A96" s="1" t="s">
        <v>373</v>
      </c>
      <c r="B96" s="95" t="s">
        <v>604</v>
      </c>
      <c r="C96" s="31" t="s">
        <v>94</v>
      </c>
      <c r="D96" s="26"/>
      <c r="E96" s="44"/>
      <c r="F96" s="53"/>
      <c r="G96" s="44"/>
    </row>
    <row r="97" spans="1:7" ht="14.25" x14ac:dyDescent="0.2">
      <c r="A97" s="1" t="s">
        <v>374</v>
      </c>
      <c r="B97" s="95" t="s">
        <v>605</v>
      </c>
      <c r="C97" s="31" t="s">
        <v>95</v>
      </c>
      <c r="D97" s="26"/>
      <c r="E97" s="44"/>
      <c r="F97" s="53"/>
      <c r="G97" s="44"/>
    </row>
    <row r="98" spans="1:7" ht="14.25" x14ac:dyDescent="0.2">
      <c r="A98" s="1" t="s">
        <v>375</v>
      </c>
      <c r="B98" s="95" t="s">
        <v>606</v>
      </c>
      <c r="C98" s="31" t="s">
        <v>96</v>
      </c>
      <c r="D98" s="26"/>
      <c r="E98" s="44"/>
      <c r="F98" s="53"/>
      <c r="G98" s="44"/>
    </row>
    <row r="99" spans="1:7" ht="14.25" x14ac:dyDescent="0.2">
      <c r="A99" s="1" t="s">
        <v>376</v>
      </c>
      <c r="B99" s="95" t="s">
        <v>607</v>
      </c>
      <c r="C99" s="31" t="s">
        <v>97</v>
      </c>
      <c r="D99" s="26" t="s">
        <v>151</v>
      </c>
      <c r="E99" s="44"/>
      <c r="F99" s="46">
        <f>SUM(F100:F102)</f>
        <v>0</v>
      </c>
      <c r="G99" s="44"/>
    </row>
    <row r="100" spans="1:7" ht="14.25" x14ac:dyDescent="0.2">
      <c r="A100" s="1" t="s">
        <v>377</v>
      </c>
      <c r="B100" s="95" t="s">
        <v>608</v>
      </c>
      <c r="C100" s="31" t="s">
        <v>98</v>
      </c>
      <c r="D100" s="26"/>
      <c r="E100" s="44"/>
      <c r="F100" s="53"/>
      <c r="G100" s="44"/>
    </row>
    <row r="101" spans="1:7" ht="14.25" hidden="1" x14ac:dyDescent="0.2">
      <c r="A101" s="1" t="s">
        <v>378</v>
      </c>
      <c r="B101" s="95" t="s">
        <v>609</v>
      </c>
      <c r="C101" s="31" t="s">
        <v>99</v>
      </c>
      <c r="D101" s="26"/>
      <c r="E101" s="44"/>
      <c r="F101" s="116" t="s">
        <v>152</v>
      </c>
      <c r="G101" s="44"/>
    </row>
    <row r="102" spans="1:7" ht="14.25" x14ac:dyDescent="0.2">
      <c r="A102" s="1" t="s">
        <v>379</v>
      </c>
      <c r="B102" s="95" t="s">
        <v>610</v>
      </c>
      <c r="C102" s="31" t="s">
        <v>100</v>
      </c>
      <c r="D102" s="26"/>
      <c r="E102" s="44"/>
      <c r="F102" s="53"/>
      <c r="G102" s="44"/>
    </row>
    <row r="103" spans="1:7" ht="15" x14ac:dyDescent="0.25">
      <c r="A103" s="1" t="s">
        <v>380</v>
      </c>
      <c r="B103" s="94" t="s">
        <v>611</v>
      </c>
      <c r="C103" s="31" t="s">
        <v>101</v>
      </c>
      <c r="D103" s="26" t="s">
        <v>153</v>
      </c>
      <c r="E103" s="44"/>
      <c r="F103" s="46">
        <f>F104+F106+F114+F138</f>
        <v>0</v>
      </c>
      <c r="G103" s="44"/>
    </row>
    <row r="104" spans="1:7" ht="14.25" x14ac:dyDescent="0.2">
      <c r="A104" s="1" t="s">
        <v>381</v>
      </c>
      <c r="B104" s="95" t="s">
        <v>612</v>
      </c>
      <c r="C104" s="31" t="s">
        <v>102</v>
      </c>
      <c r="D104" s="26" t="s">
        <v>154</v>
      </c>
      <c r="E104" s="44"/>
      <c r="F104" s="45">
        <f>SUM(F105)</f>
        <v>0</v>
      </c>
      <c r="G104" s="44"/>
    </row>
    <row r="105" spans="1:7" ht="14.25" x14ac:dyDescent="0.2">
      <c r="A105" s="1" t="s">
        <v>382</v>
      </c>
      <c r="B105" s="95" t="s">
        <v>613</v>
      </c>
      <c r="C105" s="31" t="s">
        <v>4</v>
      </c>
      <c r="D105" s="26"/>
      <c r="E105" s="44"/>
      <c r="F105" s="53"/>
      <c r="G105" s="44"/>
    </row>
    <row r="106" spans="1:7" ht="14.25" x14ac:dyDescent="0.2">
      <c r="A106" s="1" t="s">
        <v>383</v>
      </c>
      <c r="B106" s="95" t="s">
        <v>614</v>
      </c>
      <c r="C106" s="31" t="s">
        <v>103</v>
      </c>
      <c r="D106" s="26" t="s">
        <v>155</v>
      </c>
      <c r="E106" s="44"/>
      <c r="F106" s="46">
        <f>SUM(F107:F113)</f>
        <v>0</v>
      </c>
      <c r="G106" s="44"/>
    </row>
    <row r="107" spans="1:7" ht="14.25" x14ac:dyDescent="0.2">
      <c r="A107" s="1" t="s">
        <v>384</v>
      </c>
      <c r="B107" s="95" t="s">
        <v>615</v>
      </c>
      <c r="C107" s="31" t="s">
        <v>104</v>
      </c>
      <c r="D107" s="26"/>
      <c r="E107" s="44"/>
      <c r="F107" s="53"/>
      <c r="G107" s="44"/>
    </row>
    <row r="108" spans="1:7" ht="14.25" x14ac:dyDescent="0.2">
      <c r="A108" s="1" t="s">
        <v>385</v>
      </c>
      <c r="B108" s="95" t="s">
        <v>616</v>
      </c>
      <c r="C108" s="31" t="s">
        <v>105</v>
      </c>
      <c r="D108" s="26"/>
      <c r="E108" s="44"/>
      <c r="F108" s="53"/>
      <c r="G108" s="44"/>
    </row>
    <row r="109" spans="1:7" ht="14.25" x14ac:dyDescent="0.2">
      <c r="A109" s="1" t="s">
        <v>386</v>
      </c>
      <c r="B109" s="95" t="s">
        <v>617</v>
      </c>
      <c r="C109" s="31" t="s">
        <v>106</v>
      </c>
      <c r="D109" s="26"/>
      <c r="E109" s="44"/>
      <c r="F109" s="53"/>
      <c r="G109" s="44"/>
    </row>
    <row r="110" spans="1:7" ht="14.25" x14ac:dyDescent="0.2">
      <c r="A110" s="1" t="s">
        <v>387</v>
      </c>
      <c r="B110" s="95" t="s">
        <v>618</v>
      </c>
      <c r="C110" s="31" t="s">
        <v>107</v>
      </c>
      <c r="D110" s="26"/>
      <c r="E110" s="44"/>
      <c r="F110" s="53"/>
      <c r="G110" s="44"/>
    </row>
    <row r="111" spans="1:7" ht="14.25" x14ac:dyDescent="0.2">
      <c r="A111" s="1" t="s">
        <v>388</v>
      </c>
      <c r="B111" s="95" t="s">
        <v>619</v>
      </c>
      <c r="C111" s="31" t="s">
        <v>108</v>
      </c>
      <c r="D111" s="26"/>
      <c r="E111" s="44"/>
      <c r="F111" s="53"/>
      <c r="G111" s="44"/>
    </row>
    <row r="112" spans="1:7" ht="14.25" x14ac:dyDescent="0.2">
      <c r="A112" s="1" t="s">
        <v>389</v>
      </c>
      <c r="B112" s="95" t="s">
        <v>620</v>
      </c>
      <c r="C112" s="31" t="s">
        <v>109</v>
      </c>
      <c r="D112" s="26"/>
      <c r="E112" s="44"/>
      <c r="F112" s="53"/>
      <c r="G112" s="44"/>
    </row>
    <row r="113" spans="1:7" ht="14.25" x14ac:dyDescent="0.2">
      <c r="A113" s="1" t="s">
        <v>390</v>
      </c>
      <c r="B113" s="95" t="s">
        <v>621</v>
      </c>
      <c r="C113" s="31" t="s">
        <v>110</v>
      </c>
      <c r="D113" s="26"/>
      <c r="E113" s="44"/>
      <c r="F113" s="53"/>
      <c r="G113" s="44"/>
    </row>
    <row r="114" spans="1:7" ht="14.25" x14ac:dyDescent="0.2">
      <c r="A114" s="1" t="s">
        <v>391</v>
      </c>
      <c r="B114" s="95" t="s">
        <v>622</v>
      </c>
      <c r="C114" s="31" t="s">
        <v>111</v>
      </c>
      <c r="D114" s="26" t="s">
        <v>156</v>
      </c>
      <c r="E114" s="44"/>
      <c r="F114" s="45">
        <f>SUM(F115:F137)</f>
        <v>0</v>
      </c>
      <c r="G114" s="44"/>
    </row>
    <row r="115" spans="1:7" ht="14.25" x14ac:dyDescent="0.2">
      <c r="A115" s="1" t="s">
        <v>392</v>
      </c>
      <c r="B115" s="95" t="s">
        <v>623</v>
      </c>
      <c r="C115" s="31" t="s">
        <v>112</v>
      </c>
      <c r="D115" s="26"/>
      <c r="E115" s="44"/>
      <c r="F115" s="52"/>
      <c r="G115" s="44"/>
    </row>
    <row r="116" spans="1:7" ht="14.25" x14ac:dyDescent="0.2">
      <c r="A116" s="1" t="s">
        <v>393</v>
      </c>
      <c r="B116" s="95" t="s">
        <v>624</v>
      </c>
      <c r="C116" s="31" t="s">
        <v>113</v>
      </c>
      <c r="D116" s="26"/>
      <c r="E116" s="44"/>
      <c r="F116" s="52"/>
      <c r="G116" s="44"/>
    </row>
    <row r="117" spans="1:7" ht="14.25" x14ac:dyDescent="0.2">
      <c r="A117" s="1" t="s">
        <v>394</v>
      </c>
      <c r="B117" s="95" t="s">
        <v>625</v>
      </c>
      <c r="C117" s="31" t="s">
        <v>5</v>
      </c>
      <c r="D117" s="26"/>
      <c r="E117" s="44"/>
      <c r="F117" s="52"/>
      <c r="G117" s="44"/>
    </row>
    <row r="118" spans="1:7" ht="14.25" x14ac:dyDescent="0.2">
      <c r="A118" s="1" t="s">
        <v>395</v>
      </c>
      <c r="B118" s="95" t="s">
        <v>626</v>
      </c>
      <c r="C118" s="31" t="s">
        <v>114</v>
      </c>
      <c r="D118" s="26"/>
      <c r="E118" s="44"/>
      <c r="F118" s="52"/>
      <c r="G118" s="44"/>
    </row>
    <row r="119" spans="1:7" ht="14.25" x14ac:dyDescent="0.2">
      <c r="A119" s="1" t="s">
        <v>396</v>
      </c>
      <c r="B119" s="95" t="s">
        <v>627</v>
      </c>
      <c r="C119" s="31" t="s">
        <v>157</v>
      </c>
      <c r="D119" s="26"/>
      <c r="E119" s="44"/>
      <c r="F119" s="52"/>
      <c r="G119" s="44"/>
    </row>
    <row r="120" spans="1:7" ht="14.25" x14ac:dyDescent="0.2">
      <c r="A120" s="1" t="s">
        <v>397</v>
      </c>
      <c r="B120" s="95" t="s">
        <v>628</v>
      </c>
      <c r="C120" s="31" t="s">
        <v>158</v>
      </c>
      <c r="D120" s="26"/>
      <c r="E120" s="44"/>
      <c r="F120" s="52"/>
      <c r="G120" s="44"/>
    </row>
    <row r="121" spans="1:7" ht="14.25" x14ac:dyDescent="0.2">
      <c r="A121" s="1" t="s">
        <v>398</v>
      </c>
      <c r="B121" s="95" t="s">
        <v>629</v>
      </c>
      <c r="C121" s="31" t="s">
        <v>159</v>
      </c>
      <c r="D121" s="26"/>
      <c r="E121" s="44"/>
      <c r="F121" s="52"/>
      <c r="G121" s="44"/>
    </row>
    <row r="122" spans="1:7" ht="14.25" x14ac:dyDescent="0.2">
      <c r="A122" s="1" t="s">
        <v>399</v>
      </c>
      <c r="B122" s="95" t="s">
        <v>574</v>
      </c>
      <c r="C122" s="31" t="s">
        <v>160</v>
      </c>
      <c r="D122" s="26"/>
      <c r="E122" s="44"/>
      <c r="F122" s="53"/>
      <c r="G122" s="44"/>
    </row>
    <row r="123" spans="1:7" ht="14.25" x14ac:dyDescent="0.2">
      <c r="A123" s="1" t="s">
        <v>400</v>
      </c>
      <c r="B123" s="95" t="s">
        <v>575</v>
      </c>
      <c r="C123" s="31" t="s">
        <v>161</v>
      </c>
      <c r="D123" s="26"/>
      <c r="E123" s="44" t="s">
        <v>129</v>
      </c>
      <c r="F123" s="113"/>
      <c r="G123" s="44"/>
    </row>
    <row r="124" spans="1:7" ht="14.25" x14ac:dyDescent="0.2">
      <c r="A124" s="1" t="s">
        <v>401</v>
      </c>
      <c r="B124" s="95" t="s">
        <v>576</v>
      </c>
      <c r="C124" s="31" t="s">
        <v>162</v>
      </c>
      <c r="D124" s="26"/>
      <c r="E124" s="44" t="s">
        <v>129</v>
      </c>
      <c r="F124" s="113"/>
      <c r="G124" s="44"/>
    </row>
    <row r="125" spans="1:7" ht="14.25" x14ac:dyDescent="0.2">
      <c r="A125" s="1" t="s">
        <v>402</v>
      </c>
      <c r="B125" s="95" t="s">
        <v>577</v>
      </c>
      <c r="C125" s="31" t="s">
        <v>163</v>
      </c>
      <c r="D125" s="26"/>
      <c r="E125" s="44"/>
      <c r="F125" s="52"/>
      <c r="G125" s="44"/>
    </row>
    <row r="126" spans="1:7" ht="14.25" x14ac:dyDescent="0.2">
      <c r="A126" s="1" t="s">
        <v>403</v>
      </c>
      <c r="B126" s="95" t="s">
        <v>630</v>
      </c>
      <c r="C126" s="31" t="s">
        <v>164</v>
      </c>
      <c r="D126" s="26"/>
      <c r="E126" s="44"/>
      <c r="F126" s="52"/>
      <c r="G126" s="44"/>
    </row>
    <row r="127" spans="1:7" ht="14.25" x14ac:dyDescent="0.2">
      <c r="A127" s="1" t="s">
        <v>404</v>
      </c>
      <c r="B127" s="95" t="s">
        <v>631</v>
      </c>
      <c r="C127" s="31" t="s">
        <v>165</v>
      </c>
      <c r="D127" s="26"/>
      <c r="E127" s="44"/>
      <c r="F127" s="53"/>
      <c r="G127" s="44"/>
    </row>
    <row r="128" spans="1:7" ht="14.25" x14ac:dyDescent="0.2">
      <c r="A128" s="1" t="s">
        <v>405</v>
      </c>
      <c r="B128" s="95" t="s">
        <v>632</v>
      </c>
      <c r="C128" s="31" t="s">
        <v>166</v>
      </c>
      <c r="D128" s="26"/>
      <c r="E128" s="44"/>
      <c r="F128" s="53"/>
      <c r="G128" s="44"/>
    </row>
    <row r="129" spans="1:8" ht="14.25" x14ac:dyDescent="0.2">
      <c r="A129" s="1" t="s">
        <v>406</v>
      </c>
      <c r="B129" s="95" t="s">
        <v>633</v>
      </c>
      <c r="C129" s="31" t="s">
        <v>167</v>
      </c>
      <c r="D129" s="26"/>
      <c r="E129" s="44"/>
      <c r="F129" s="53"/>
      <c r="G129" s="44"/>
    </row>
    <row r="130" spans="1:8" ht="14.25" x14ac:dyDescent="0.2">
      <c r="A130" s="1" t="s">
        <v>407</v>
      </c>
      <c r="B130" s="95" t="s">
        <v>634</v>
      </c>
      <c r="C130" s="31" t="s">
        <v>168</v>
      </c>
      <c r="D130" s="26"/>
      <c r="E130" s="44"/>
      <c r="F130" s="53"/>
      <c r="G130" s="44"/>
    </row>
    <row r="131" spans="1:8" ht="14.25" x14ac:dyDescent="0.2">
      <c r="A131" s="1" t="s">
        <v>408</v>
      </c>
      <c r="B131" s="95" t="s">
        <v>635</v>
      </c>
      <c r="C131" s="31" t="s">
        <v>169</v>
      </c>
      <c r="D131" s="26"/>
      <c r="E131" s="44"/>
      <c r="F131" s="53"/>
      <c r="G131" s="44"/>
    </row>
    <row r="132" spans="1:8" ht="14.25" x14ac:dyDescent="0.2">
      <c r="A132" s="1" t="s">
        <v>409</v>
      </c>
      <c r="B132" s="95" t="s">
        <v>636</v>
      </c>
      <c r="C132" s="31" t="s">
        <v>170</v>
      </c>
      <c r="D132" s="26"/>
      <c r="E132" s="44"/>
      <c r="F132" s="53"/>
      <c r="G132" s="44"/>
    </row>
    <row r="133" spans="1:8" ht="14.25" x14ac:dyDescent="0.2">
      <c r="A133" s="1" t="s">
        <v>410</v>
      </c>
      <c r="B133" s="95" t="s">
        <v>637</v>
      </c>
      <c r="C133" s="31" t="s">
        <v>171</v>
      </c>
      <c r="D133" s="26"/>
      <c r="E133" s="44"/>
      <c r="F133" s="52"/>
      <c r="G133" s="44"/>
    </row>
    <row r="134" spans="1:8" ht="14.25" x14ac:dyDescent="0.2">
      <c r="A134" s="1" t="s">
        <v>411</v>
      </c>
      <c r="B134" s="95" t="s">
        <v>638</v>
      </c>
      <c r="C134" s="31" t="s">
        <v>172</v>
      </c>
      <c r="D134" s="26"/>
      <c r="E134" s="44"/>
      <c r="F134" s="53"/>
      <c r="G134" s="44"/>
    </row>
    <row r="135" spans="1:8" ht="14.25" x14ac:dyDescent="0.2">
      <c r="A135" s="1" t="s">
        <v>412</v>
      </c>
      <c r="B135" s="95" t="s">
        <v>639</v>
      </c>
      <c r="C135" s="31" t="s">
        <v>173</v>
      </c>
      <c r="D135" s="26"/>
      <c r="E135" s="44"/>
      <c r="F135" s="53"/>
      <c r="G135" s="44"/>
    </row>
    <row r="136" spans="1:8" ht="14.25" x14ac:dyDescent="0.2">
      <c r="A136" s="1" t="s">
        <v>413</v>
      </c>
      <c r="B136" s="95" t="s">
        <v>640</v>
      </c>
      <c r="C136" s="31" t="s">
        <v>174</v>
      </c>
      <c r="D136" s="26"/>
      <c r="E136" s="44"/>
      <c r="F136" s="53"/>
      <c r="G136" s="44"/>
    </row>
    <row r="137" spans="1:8" ht="14.25" x14ac:dyDescent="0.2">
      <c r="A137" s="1" t="s">
        <v>414</v>
      </c>
      <c r="B137" s="95" t="s">
        <v>641</v>
      </c>
      <c r="C137" s="31" t="s">
        <v>175</v>
      </c>
      <c r="D137" s="26"/>
      <c r="E137" s="44"/>
      <c r="F137" s="53"/>
      <c r="G137" s="44"/>
    </row>
    <row r="138" spans="1:8" ht="14.25" x14ac:dyDescent="0.2">
      <c r="A138" s="1" t="s">
        <v>415</v>
      </c>
      <c r="B138" s="95" t="s">
        <v>642</v>
      </c>
      <c r="C138" s="31" t="s">
        <v>176</v>
      </c>
      <c r="D138" s="26" t="s">
        <v>177</v>
      </c>
      <c r="E138" s="44"/>
      <c r="F138" s="46">
        <f>SUM(F139:F141)</f>
        <v>0</v>
      </c>
      <c r="G138" s="44"/>
    </row>
    <row r="139" spans="1:8" ht="14.25" x14ac:dyDescent="0.2">
      <c r="A139" s="1" t="s">
        <v>416</v>
      </c>
      <c r="B139" s="95" t="s">
        <v>643</v>
      </c>
      <c r="C139" s="31" t="s">
        <v>178</v>
      </c>
      <c r="D139" s="26"/>
      <c r="E139" s="44"/>
      <c r="F139" s="53"/>
      <c r="G139" s="44"/>
    </row>
    <row r="140" spans="1:8" ht="14.25" x14ac:dyDescent="0.2">
      <c r="A140" s="1" t="s">
        <v>417</v>
      </c>
      <c r="B140" s="95" t="s">
        <v>644</v>
      </c>
      <c r="C140" s="31" t="s">
        <v>179</v>
      </c>
      <c r="D140" s="91"/>
      <c r="E140" s="91"/>
      <c r="F140" s="115"/>
      <c r="G140" s="93"/>
    </row>
    <row r="141" spans="1:8" ht="15" thickBot="1" x14ac:dyDescent="0.25">
      <c r="A141" s="1" t="s">
        <v>418</v>
      </c>
      <c r="B141" s="99" t="s">
        <v>645</v>
      </c>
      <c r="C141" s="34" t="s">
        <v>180</v>
      </c>
      <c r="D141" s="101"/>
      <c r="E141" s="91"/>
      <c r="F141" s="117"/>
      <c r="G141" s="93"/>
    </row>
    <row r="142" spans="1:8" s="24" customFormat="1" ht="33.6" customHeight="1" x14ac:dyDescent="0.25">
      <c r="A142" s="170" t="s">
        <v>7</v>
      </c>
      <c r="B142" s="73" t="s">
        <v>284</v>
      </c>
      <c r="C142" s="168" t="s">
        <v>7</v>
      </c>
      <c r="D142" s="71" t="s">
        <v>6</v>
      </c>
      <c r="E142" s="166" t="s">
        <v>8</v>
      </c>
      <c r="F142" s="124">
        <f>F3</f>
        <v>45658</v>
      </c>
      <c r="G142" s="166"/>
      <c r="H142" s="27"/>
    </row>
    <row r="143" spans="1:8" s="24" customFormat="1" ht="20.100000000000001" customHeight="1" thickBot="1" x14ac:dyDescent="0.25">
      <c r="A143" s="171"/>
      <c r="B143" s="74" t="s">
        <v>0</v>
      </c>
      <c r="C143" s="169"/>
      <c r="D143" s="72"/>
      <c r="E143" s="166"/>
      <c r="F143" s="125">
        <f>F4</f>
        <v>46022</v>
      </c>
      <c r="G143" s="166"/>
    </row>
    <row r="144" spans="1:8" ht="26.25" x14ac:dyDescent="0.25">
      <c r="A144" s="1" t="s">
        <v>419</v>
      </c>
      <c r="B144" s="102" t="s">
        <v>646</v>
      </c>
      <c r="C144" s="65" t="s">
        <v>181</v>
      </c>
      <c r="D144" s="103" t="s">
        <v>182</v>
      </c>
      <c r="E144" s="44"/>
      <c r="F144" s="84">
        <f>F146+F151+F156+F162+F166+F175+F182+F185</f>
        <v>0</v>
      </c>
      <c r="G144" s="44"/>
    </row>
    <row r="145" spans="1:7" ht="16.5" customHeight="1" x14ac:dyDescent="0.25">
      <c r="A145" s="24" t="s">
        <v>743</v>
      </c>
      <c r="B145" s="94" t="s">
        <v>647</v>
      </c>
      <c r="C145" s="31"/>
      <c r="D145" s="26"/>
      <c r="E145" s="44"/>
      <c r="F145" s="45"/>
      <c r="G145" s="44"/>
    </row>
    <row r="146" spans="1:7" ht="14.25" x14ac:dyDescent="0.2">
      <c r="A146" s="1" t="s">
        <v>420</v>
      </c>
      <c r="B146" s="95" t="s">
        <v>648</v>
      </c>
      <c r="C146" s="31" t="s">
        <v>183</v>
      </c>
      <c r="D146" s="26" t="s">
        <v>184</v>
      </c>
      <c r="E146" s="44"/>
      <c r="F146" s="45">
        <f>SUM(F147:F150)</f>
        <v>0</v>
      </c>
      <c r="G146" s="44"/>
    </row>
    <row r="147" spans="1:7" ht="14.25" x14ac:dyDescent="0.2">
      <c r="A147" s="1" t="s">
        <v>421</v>
      </c>
      <c r="B147" s="95" t="s">
        <v>649</v>
      </c>
      <c r="C147" s="31" t="s">
        <v>185</v>
      </c>
      <c r="D147" s="26"/>
      <c r="E147" s="44"/>
      <c r="F147" s="53"/>
      <c r="G147" s="44"/>
    </row>
    <row r="148" spans="1:7" ht="14.25" x14ac:dyDescent="0.2">
      <c r="A148" s="1" t="s">
        <v>422</v>
      </c>
      <c r="B148" s="95" t="s">
        <v>650</v>
      </c>
      <c r="C148" s="31" t="s">
        <v>186</v>
      </c>
      <c r="D148" s="26"/>
      <c r="E148" s="44"/>
      <c r="F148" s="53"/>
      <c r="G148" s="44"/>
    </row>
    <row r="149" spans="1:7" ht="14.25" x14ac:dyDescent="0.2">
      <c r="A149" s="1" t="s">
        <v>423</v>
      </c>
      <c r="B149" s="95" t="s">
        <v>651</v>
      </c>
      <c r="C149" s="31" t="s">
        <v>187</v>
      </c>
      <c r="D149" s="26"/>
      <c r="E149" s="44"/>
      <c r="F149" s="53"/>
      <c r="G149" s="44"/>
    </row>
    <row r="150" spans="1:7" ht="14.25" x14ac:dyDescent="0.2">
      <c r="A150" s="1" t="s">
        <v>424</v>
      </c>
      <c r="B150" s="95" t="s">
        <v>652</v>
      </c>
      <c r="C150" s="31" t="s">
        <v>188</v>
      </c>
      <c r="D150" s="26"/>
      <c r="E150" s="44"/>
      <c r="F150" s="53"/>
      <c r="G150" s="44"/>
    </row>
    <row r="151" spans="1:7" ht="14.25" x14ac:dyDescent="0.2">
      <c r="A151" s="1" t="s">
        <v>425</v>
      </c>
      <c r="B151" s="95" t="s">
        <v>653</v>
      </c>
      <c r="C151" s="31" t="s">
        <v>189</v>
      </c>
      <c r="D151" s="26" t="s">
        <v>190</v>
      </c>
      <c r="E151" s="44"/>
      <c r="F151" s="46">
        <f>SUM(F152:F155)</f>
        <v>0</v>
      </c>
      <c r="G151" s="44"/>
    </row>
    <row r="152" spans="1:7" ht="14.25" x14ac:dyDescent="0.2">
      <c r="A152" s="1" t="s">
        <v>426</v>
      </c>
      <c r="B152" s="95" t="s">
        <v>654</v>
      </c>
      <c r="C152" s="31" t="s">
        <v>191</v>
      </c>
      <c r="D152" s="26"/>
      <c r="E152" s="44"/>
      <c r="F152" s="53"/>
      <c r="G152" s="44"/>
    </row>
    <row r="153" spans="1:7" ht="14.25" x14ac:dyDescent="0.2">
      <c r="A153" s="1" t="s">
        <v>427</v>
      </c>
      <c r="B153" s="95" t="s">
        <v>655</v>
      </c>
      <c r="C153" s="31" t="s">
        <v>192</v>
      </c>
      <c r="D153" s="26"/>
      <c r="E153" s="44"/>
      <c r="F153" s="53"/>
      <c r="G153" s="44"/>
    </row>
    <row r="154" spans="1:7" ht="14.25" x14ac:dyDescent="0.2">
      <c r="A154" s="1" t="s">
        <v>428</v>
      </c>
      <c r="B154" s="95" t="s">
        <v>656</v>
      </c>
      <c r="C154" s="31" t="s">
        <v>193</v>
      </c>
      <c r="D154" s="26"/>
      <c r="E154" s="44"/>
      <c r="F154" s="53"/>
      <c r="G154" s="44"/>
    </row>
    <row r="155" spans="1:7" ht="14.25" x14ac:dyDescent="0.2">
      <c r="A155" s="1" t="s">
        <v>429</v>
      </c>
      <c r="B155" s="95" t="s">
        <v>657</v>
      </c>
      <c r="C155" s="31" t="s">
        <v>194</v>
      </c>
      <c r="D155" s="26"/>
      <c r="E155" s="44"/>
      <c r="F155" s="52"/>
      <c r="G155" s="44"/>
    </row>
    <row r="156" spans="1:7" ht="14.25" x14ac:dyDescent="0.2">
      <c r="A156" s="1" t="s">
        <v>430</v>
      </c>
      <c r="B156" s="95" t="s">
        <v>658</v>
      </c>
      <c r="C156" s="31" t="s">
        <v>195</v>
      </c>
      <c r="D156" s="26" t="s">
        <v>196</v>
      </c>
      <c r="E156" s="44"/>
      <c r="F156" s="46">
        <f>SUM(F157:F161)</f>
        <v>0</v>
      </c>
      <c r="G156" s="44"/>
    </row>
    <row r="157" spans="1:7" ht="14.25" x14ac:dyDescent="0.2">
      <c r="A157" s="1" t="s">
        <v>431</v>
      </c>
      <c r="B157" s="95" t="s">
        <v>659</v>
      </c>
      <c r="C157" s="31" t="s">
        <v>197</v>
      </c>
      <c r="D157" s="26"/>
      <c r="E157" s="44"/>
      <c r="F157" s="53"/>
      <c r="G157" s="44"/>
    </row>
    <row r="158" spans="1:7" ht="14.25" x14ac:dyDescent="0.2">
      <c r="A158" s="1" t="s">
        <v>432</v>
      </c>
      <c r="B158" s="95" t="s">
        <v>660</v>
      </c>
      <c r="C158" s="31" t="s">
        <v>198</v>
      </c>
      <c r="D158" s="26"/>
      <c r="E158" s="44"/>
      <c r="F158" s="53"/>
      <c r="G158" s="44"/>
    </row>
    <row r="159" spans="1:7" ht="14.25" x14ac:dyDescent="0.2">
      <c r="A159" s="1" t="s">
        <v>433</v>
      </c>
      <c r="B159" s="95" t="s">
        <v>661</v>
      </c>
      <c r="C159" s="31" t="s">
        <v>199</v>
      </c>
      <c r="D159" s="26"/>
      <c r="E159" s="44"/>
      <c r="F159" s="53"/>
      <c r="G159" s="44"/>
    </row>
    <row r="160" spans="1:7" ht="14.25" x14ac:dyDescent="0.2">
      <c r="A160" s="1" t="s">
        <v>434</v>
      </c>
      <c r="B160" s="95" t="s">
        <v>662</v>
      </c>
      <c r="C160" s="31" t="s">
        <v>200</v>
      </c>
      <c r="D160" s="26"/>
      <c r="E160" s="44"/>
      <c r="F160" s="53"/>
      <c r="G160" s="44"/>
    </row>
    <row r="161" spans="1:7" ht="14.25" x14ac:dyDescent="0.2">
      <c r="A161" s="1" t="s">
        <v>435</v>
      </c>
      <c r="B161" s="95" t="s">
        <v>663</v>
      </c>
      <c r="C161" s="31" t="s">
        <v>201</v>
      </c>
      <c r="D161" s="26"/>
      <c r="E161" s="44"/>
      <c r="F161" s="53"/>
      <c r="G161" s="44"/>
    </row>
    <row r="162" spans="1:7" ht="14.25" x14ac:dyDescent="0.2">
      <c r="A162" s="1" t="s">
        <v>436</v>
      </c>
      <c r="B162" s="95" t="s">
        <v>664</v>
      </c>
      <c r="C162" s="31" t="s">
        <v>202</v>
      </c>
      <c r="D162" s="26" t="s">
        <v>203</v>
      </c>
      <c r="E162" s="44"/>
      <c r="F162" s="46">
        <f>SUM(F163:F165)</f>
        <v>0</v>
      </c>
      <c r="G162" s="44"/>
    </row>
    <row r="163" spans="1:7" ht="14.25" x14ac:dyDescent="0.2">
      <c r="A163" s="1" t="s">
        <v>437</v>
      </c>
      <c r="B163" s="95" t="s">
        <v>665</v>
      </c>
      <c r="C163" s="31" t="s">
        <v>204</v>
      </c>
      <c r="D163" s="26"/>
      <c r="E163" s="44"/>
      <c r="F163" s="53"/>
      <c r="G163" s="44"/>
    </row>
    <row r="164" spans="1:7" ht="14.25" x14ac:dyDescent="0.2">
      <c r="A164" s="1" t="s">
        <v>438</v>
      </c>
      <c r="B164" s="95" t="s">
        <v>666</v>
      </c>
      <c r="C164" s="31" t="s">
        <v>205</v>
      </c>
      <c r="D164" s="26"/>
      <c r="E164" s="44"/>
      <c r="F164" s="53"/>
      <c r="G164" s="44"/>
    </row>
    <row r="165" spans="1:7" ht="14.25" x14ac:dyDescent="0.2">
      <c r="A165" s="1" t="s">
        <v>439</v>
      </c>
      <c r="B165" s="95" t="s">
        <v>667</v>
      </c>
      <c r="C165" s="31" t="s">
        <v>206</v>
      </c>
      <c r="D165" s="26"/>
      <c r="E165" s="44"/>
      <c r="F165" s="52"/>
      <c r="G165" s="44"/>
    </row>
    <row r="166" spans="1:7" ht="14.25" x14ac:dyDescent="0.2">
      <c r="A166" s="1" t="s">
        <v>440</v>
      </c>
      <c r="B166" s="95" t="s">
        <v>668</v>
      </c>
      <c r="C166" s="31" t="s">
        <v>207</v>
      </c>
      <c r="D166" s="26" t="s">
        <v>208</v>
      </c>
      <c r="E166" s="44"/>
      <c r="F166" s="45">
        <f>SUM(F167:F174)</f>
        <v>0</v>
      </c>
      <c r="G166" s="44"/>
    </row>
    <row r="167" spans="1:7" ht="14.25" x14ac:dyDescent="0.2">
      <c r="A167" s="1" t="s">
        <v>441</v>
      </c>
      <c r="B167" s="95" t="s">
        <v>669</v>
      </c>
      <c r="C167" s="31" t="s">
        <v>209</v>
      </c>
      <c r="D167" s="26"/>
      <c r="E167" s="44"/>
      <c r="F167" s="52"/>
      <c r="G167" s="44"/>
    </row>
    <row r="168" spans="1:7" ht="14.25" x14ac:dyDescent="0.2">
      <c r="A168" s="1" t="s">
        <v>442</v>
      </c>
      <c r="B168" s="95" t="s">
        <v>670</v>
      </c>
      <c r="C168" s="31" t="s">
        <v>210</v>
      </c>
      <c r="D168" s="26"/>
      <c r="E168" s="44"/>
      <c r="F168" s="52"/>
      <c r="G168" s="44"/>
    </row>
    <row r="169" spans="1:7" ht="14.25" x14ac:dyDescent="0.2">
      <c r="A169" s="1" t="s">
        <v>443</v>
      </c>
      <c r="B169" s="95" t="s">
        <v>671</v>
      </c>
      <c r="C169" s="31" t="s">
        <v>211</v>
      </c>
      <c r="D169" s="26"/>
      <c r="E169" s="44"/>
      <c r="F169" s="52"/>
      <c r="G169" s="44"/>
    </row>
    <row r="170" spans="1:7" ht="14.25" x14ac:dyDescent="0.2">
      <c r="A170" s="1" t="s">
        <v>444</v>
      </c>
      <c r="B170" s="95" t="s">
        <v>672</v>
      </c>
      <c r="C170" s="31" t="s">
        <v>212</v>
      </c>
      <c r="D170" s="26"/>
      <c r="E170" s="44"/>
      <c r="F170" s="52"/>
      <c r="G170" s="44"/>
    </row>
    <row r="171" spans="1:7" ht="14.25" x14ac:dyDescent="0.2">
      <c r="A171" s="1" t="s">
        <v>445</v>
      </c>
      <c r="B171" s="95" t="s">
        <v>673</v>
      </c>
      <c r="C171" s="31" t="s">
        <v>213</v>
      </c>
      <c r="D171" s="26"/>
      <c r="E171" s="44"/>
      <c r="F171" s="52"/>
      <c r="G171" s="44"/>
    </row>
    <row r="172" spans="1:7" ht="14.25" x14ac:dyDescent="0.2">
      <c r="A172" s="1" t="s">
        <v>446</v>
      </c>
      <c r="B172" s="95" t="s">
        <v>674</v>
      </c>
      <c r="C172" s="31" t="s">
        <v>214</v>
      </c>
      <c r="D172" s="26"/>
      <c r="E172" s="44"/>
      <c r="F172" s="52"/>
      <c r="G172" s="44"/>
    </row>
    <row r="173" spans="1:7" ht="14.25" x14ac:dyDescent="0.2">
      <c r="A173" s="1" t="s">
        <v>447</v>
      </c>
      <c r="B173" s="95" t="s">
        <v>675</v>
      </c>
      <c r="C173" s="31" t="s">
        <v>215</v>
      </c>
      <c r="D173" s="26"/>
      <c r="E173" s="44"/>
      <c r="F173" s="53"/>
      <c r="G173" s="44"/>
    </row>
    <row r="174" spans="1:7" ht="14.25" x14ac:dyDescent="0.2">
      <c r="A174" s="1" t="s">
        <v>448</v>
      </c>
      <c r="B174" s="95" t="s">
        <v>676</v>
      </c>
      <c r="C174" s="31" t="s">
        <v>216</v>
      </c>
      <c r="D174" s="26"/>
      <c r="E174" s="44" t="s">
        <v>129</v>
      </c>
      <c r="F174" s="113"/>
      <c r="G174" s="44"/>
    </row>
    <row r="175" spans="1:7" ht="14.25" x14ac:dyDescent="0.2">
      <c r="A175" s="1" t="s">
        <v>449</v>
      </c>
      <c r="B175" s="95" t="s">
        <v>677</v>
      </c>
      <c r="C175" s="31" t="s">
        <v>217</v>
      </c>
      <c r="D175" s="26" t="s">
        <v>218</v>
      </c>
      <c r="E175" s="44" t="s">
        <v>129</v>
      </c>
      <c r="F175" s="45">
        <f>SUM(F176:F181)</f>
        <v>0</v>
      </c>
      <c r="G175" s="44"/>
    </row>
    <row r="176" spans="1:7" ht="14.25" x14ac:dyDescent="0.2">
      <c r="A176" s="1" t="s">
        <v>450</v>
      </c>
      <c r="B176" s="95" t="s">
        <v>678</v>
      </c>
      <c r="C176" s="31" t="s">
        <v>219</v>
      </c>
      <c r="D176" s="26"/>
      <c r="E176" s="44"/>
      <c r="F176" s="52"/>
      <c r="G176" s="44"/>
    </row>
    <row r="177" spans="1:7" ht="14.25" x14ac:dyDescent="0.2">
      <c r="A177" s="1" t="s">
        <v>451</v>
      </c>
      <c r="B177" s="95" t="s">
        <v>679</v>
      </c>
      <c r="C177" s="31" t="s">
        <v>220</v>
      </c>
      <c r="D177" s="26"/>
      <c r="E177" s="44"/>
      <c r="F177" s="52"/>
      <c r="G177" s="44"/>
    </row>
    <row r="178" spans="1:7" ht="14.25" x14ac:dyDescent="0.2">
      <c r="A178" s="1" t="s">
        <v>452</v>
      </c>
      <c r="B178" s="95" t="s">
        <v>680</v>
      </c>
      <c r="C178" s="31" t="s">
        <v>221</v>
      </c>
      <c r="D178" s="26"/>
      <c r="E178" s="44"/>
      <c r="F178" s="53"/>
      <c r="G178" s="44"/>
    </row>
    <row r="179" spans="1:7" ht="14.25" x14ac:dyDescent="0.2">
      <c r="A179" s="1" t="s">
        <v>453</v>
      </c>
      <c r="B179" s="95" t="s">
        <v>681</v>
      </c>
      <c r="C179" s="31" t="s">
        <v>222</v>
      </c>
      <c r="D179" s="26"/>
      <c r="E179" s="44"/>
      <c r="F179" s="53"/>
      <c r="G179" s="44"/>
    </row>
    <row r="180" spans="1:7" ht="14.25" x14ac:dyDescent="0.2">
      <c r="A180" s="1" t="s">
        <v>454</v>
      </c>
      <c r="B180" s="95" t="s">
        <v>682</v>
      </c>
      <c r="C180" s="31" t="s">
        <v>223</v>
      </c>
      <c r="D180" s="26"/>
      <c r="E180" s="44"/>
      <c r="F180" s="53"/>
      <c r="G180" s="44"/>
    </row>
    <row r="181" spans="1:7" ht="14.25" x14ac:dyDescent="0.2">
      <c r="A181" s="1" t="s">
        <v>455</v>
      </c>
      <c r="B181" s="95" t="s">
        <v>683</v>
      </c>
      <c r="C181" s="31" t="s">
        <v>224</v>
      </c>
      <c r="D181" s="26"/>
      <c r="E181" s="44"/>
      <c r="F181" s="53"/>
      <c r="G181" s="44"/>
    </row>
    <row r="182" spans="1:7" ht="14.25" x14ac:dyDescent="0.2">
      <c r="A182" s="1" t="s">
        <v>456</v>
      </c>
      <c r="B182" s="95" t="s">
        <v>684</v>
      </c>
      <c r="C182" s="31" t="s">
        <v>225</v>
      </c>
      <c r="D182" s="26" t="s">
        <v>226</v>
      </c>
      <c r="E182" s="44"/>
      <c r="F182" s="56">
        <f>SUM(F183:F184)</f>
        <v>0</v>
      </c>
      <c r="G182" s="44"/>
    </row>
    <row r="183" spans="1:7" ht="14.25" x14ac:dyDescent="0.2">
      <c r="A183" s="1" t="s">
        <v>457</v>
      </c>
      <c r="B183" s="95" t="s">
        <v>685</v>
      </c>
      <c r="C183" s="31" t="s">
        <v>227</v>
      </c>
      <c r="D183" s="26"/>
      <c r="E183" s="44"/>
      <c r="F183" s="53"/>
      <c r="G183" s="44"/>
    </row>
    <row r="184" spans="1:7" ht="14.25" x14ac:dyDescent="0.2">
      <c r="A184" s="1" t="s">
        <v>458</v>
      </c>
      <c r="B184" s="95" t="s">
        <v>686</v>
      </c>
      <c r="C184" s="31" t="s">
        <v>228</v>
      </c>
      <c r="D184" s="26"/>
      <c r="E184" s="44"/>
      <c r="F184" s="53"/>
      <c r="G184" s="44"/>
    </row>
    <row r="185" spans="1:7" ht="14.25" x14ac:dyDescent="0.2">
      <c r="A185" s="1" t="s">
        <v>459</v>
      </c>
      <c r="B185" s="95" t="s">
        <v>687</v>
      </c>
      <c r="C185" s="31" t="s">
        <v>229</v>
      </c>
      <c r="D185" s="26" t="s">
        <v>230</v>
      </c>
      <c r="E185" s="44"/>
      <c r="F185" s="46">
        <f>SUM(F186)</f>
        <v>0</v>
      </c>
      <c r="G185" s="44"/>
    </row>
    <row r="186" spans="1:7" ht="14.25" x14ac:dyDescent="0.2">
      <c r="A186" s="1" t="s">
        <v>460</v>
      </c>
      <c r="B186" s="95" t="s">
        <v>688</v>
      </c>
      <c r="C186" s="31" t="s">
        <v>231</v>
      </c>
      <c r="D186" s="26"/>
      <c r="E186" s="44"/>
      <c r="F186" s="53"/>
      <c r="G186" s="44"/>
    </row>
    <row r="187" spans="1:7" ht="26.25" x14ac:dyDescent="0.25">
      <c r="A187" s="1" t="s">
        <v>461</v>
      </c>
      <c r="B187" s="94" t="s">
        <v>689</v>
      </c>
      <c r="C187" s="31" t="s">
        <v>232</v>
      </c>
      <c r="D187" s="50" t="s">
        <v>233</v>
      </c>
      <c r="E187" s="44"/>
      <c r="F187" s="46">
        <f>F189+F193+F198+F203+F211+F219+F223</f>
        <v>0</v>
      </c>
      <c r="G187" s="44"/>
    </row>
    <row r="188" spans="1:7" ht="15" x14ac:dyDescent="0.25">
      <c r="A188" s="24" t="s">
        <v>744</v>
      </c>
      <c r="B188" s="94" t="s">
        <v>690</v>
      </c>
      <c r="C188" s="31"/>
      <c r="D188" s="26"/>
      <c r="E188" s="44"/>
      <c r="F188" s="56"/>
      <c r="G188" s="44"/>
    </row>
    <row r="189" spans="1:7" ht="14.25" x14ac:dyDescent="0.2">
      <c r="A189" s="1" t="s">
        <v>462</v>
      </c>
      <c r="B189" s="95" t="s">
        <v>691</v>
      </c>
      <c r="C189" s="31" t="s">
        <v>234</v>
      </c>
      <c r="D189" s="26" t="s">
        <v>235</v>
      </c>
      <c r="E189" s="44"/>
      <c r="F189" s="46">
        <f>SUM(F190:F192)</f>
        <v>0</v>
      </c>
      <c r="G189" s="44"/>
    </row>
    <row r="190" spans="1:7" ht="14.25" x14ac:dyDescent="0.2">
      <c r="A190" s="1" t="s">
        <v>463</v>
      </c>
      <c r="B190" s="95" t="s">
        <v>692</v>
      </c>
      <c r="C190" s="31" t="s">
        <v>236</v>
      </c>
      <c r="D190" s="26"/>
      <c r="E190" s="44"/>
      <c r="F190" s="53"/>
      <c r="G190" s="44"/>
    </row>
    <row r="191" spans="1:7" ht="14.25" x14ac:dyDescent="0.2">
      <c r="A191" s="1" t="s">
        <v>464</v>
      </c>
      <c r="B191" s="95" t="s">
        <v>693</v>
      </c>
      <c r="C191" s="31" t="s">
        <v>237</v>
      </c>
      <c r="D191" s="26"/>
      <c r="E191" s="44"/>
      <c r="F191" s="53"/>
      <c r="G191" s="44"/>
    </row>
    <row r="192" spans="1:7" ht="14.25" x14ac:dyDescent="0.2">
      <c r="A192" s="1" t="s">
        <v>465</v>
      </c>
      <c r="B192" s="95" t="s">
        <v>694</v>
      </c>
      <c r="C192" s="31" t="s">
        <v>238</v>
      </c>
      <c r="D192" s="26"/>
      <c r="E192" s="44"/>
      <c r="F192" s="53"/>
      <c r="G192" s="44"/>
    </row>
    <row r="193" spans="1:7" ht="14.25" x14ac:dyDescent="0.2">
      <c r="A193" s="1" t="s">
        <v>466</v>
      </c>
      <c r="B193" s="95" t="s">
        <v>695</v>
      </c>
      <c r="C193" s="31" t="s">
        <v>239</v>
      </c>
      <c r="D193" s="26" t="s">
        <v>240</v>
      </c>
      <c r="E193" s="44"/>
      <c r="F193" s="46">
        <f>SUM(F194:F197)</f>
        <v>0</v>
      </c>
      <c r="G193" s="44"/>
    </row>
    <row r="194" spans="1:7" ht="14.25" x14ac:dyDescent="0.2">
      <c r="A194" s="1" t="s">
        <v>467</v>
      </c>
      <c r="B194" s="95" t="s">
        <v>696</v>
      </c>
      <c r="C194" s="31" t="s">
        <v>241</v>
      </c>
      <c r="D194" s="26"/>
      <c r="E194" s="44"/>
      <c r="F194" s="53"/>
      <c r="G194" s="44"/>
    </row>
    <row r="195" spans="1:7" ht="14.25" x14ac:dyDescent="0.2">
      <c r="A195" s="1" t="s">
        <v>468</v>
      </c>
      <c r="B195" s="95" t="s">
        <v>697</v>
      </c>
      <c r="C195" s="31" t="s">
        <v>242</v>
      </c>
      <c r="D195" s="26"/>
      <c r="E195" s="44"/>
      <c r="F195" s="53"/>
      <c r="G195" s="44"/>
    </row>
    <row r="196" spans="1:7" ht="14.25" x14ac:dyDescent="0.2">
      <c r="A196" s="1" t="s">
        <v>469</v>
      </c>
      <c r="B196" s="95" t="s">
        <v>698</v>
      </c>
      <c r="C196" s="31" t="s">
        <v>243</v>
      </c>
      <c r="D196" s="26"/>
      <c r="E196" s="44"/>
      <c r="F196" s="53"/>
      <c r="G196" s="44"/>
    </row>
    <row r="197" spans="1:7" ht="14.25" x14ac:dyDescent="0.2">
      <c r="A197" s="1" t="s">
        <v>470</v>
      </c>
      <c r="B197" s="95" t="s">
        <v>699</v>
      </c>
      <c r="C197" s="31" t="s">
        <v>244</v>
      </c>
      <c r="D197" s="26"/>
      <c r="E197" s="44"/>
      <c r="F197" s="53"/>
      <c r="G197" s="44"/>
    </row>
    <row r="198" spans="1:7" ht="14.25" x14ac:dyDescent="0.2">
      <c r="A198" s="1" t="s">
        <v>471</v>
      </c>
      <c r="B198" s="95" t="s">
        <v>700</v>
      </c>
      <c r="C198" s="31" t="s">
        <v>245</v>
      </c>
      <c r="D198" s="26" t="s">
        <v>246</v>
      </c>
      <c r="E198" s="44"/>
      <c r="F198" s="46">
        <f>SUM(F199:F202)</f>
        <v>0</v>
      </c>
      <c r="G198" s="44"/>
    </row>
    <row r="199" spans="1:7" ht="14.25" x14ac:dyDescent="0.2">
      <c r="A199" s="1" t="s">
        <v>472</v>
      </c>
      <c r="B199" s="95" t="s">
        <v>701</v>
      </c>
      <c r="C199" s="31" t="s">
        <v>247</v>
      </c>
      <c r="D199" s="26"/>
      <c r="E199" s="44"/>
      <c r="F199" s="53"/>
      <c r="G199" s="44"/>
    </row>
    <row r="200" spans="1:7" ht="14.25" x14ac:dyDescent="0.2">
      <c r="A200" s="1" t="s">
        <v>473</v>
      </c>
      <c r="B200" s="95" t="s">
        <v>702</v>
      </c>
      <c r="C200" s="31" t="s">
        <v>248</v>
      </c>
      <c r="D200" s="26"/>
      <c r="E200" s="44"/>
      <c r="F200" s="53"/>
      <c r="G200" s="44"/>
    </row>
    <row r="201" spans="1:7" ht="14.25" x14ac:dyDescent="0.2">
      <c r="A201" s="1" t="s">
        <v>474</v>
      </c>
      <c r="B201" s="95" t="s">
        <v>703</v>
      </c>
      <c r="C201" s="31" t="s">
        <v>249</v>
      </c>
      <c r="D201" s="26"/>
      <c r="E201" s="44"/>
      <c r="F201" s="53"/>
      <c r="G201" s="44"/>
    </row>
    <row r="202" spans="1:7" ht="14.25" x14ac:dyDescent="0.2">
      <c r="A202" s="1" t="s">
        <v>475</v>
      </c>
      <c r="B202" s="95" t="s">
        <v>704</v>
      </c>
      <c r="C202" s="31" t="s">
        <v>250</v>
      </c>
      <c r="D202" s="26"/>
      <c r="E202" s="44"/>
      <c r="F202" s="53"/>
      <c r="G202" s="44"/>
    </row>
    <row r="203" spans="1:7" ht="14.25" x14ac:dyDescent="0.2">
      <c r="A203" s="1" t="s">
        <v>476</v>
      </c>
      <c r="B203" s="95" t="s">
        <v>705</v>
      </c>
      <c r="C203" s="31" t="s">
        <v>251</v>
      </c>
      <c r="D203" s="26" t="s">
        <v>252</v>
      </c>
      <c r="E203" s="44"/>
      <c r="F203" s="46">
        <f>SUM(F204:F210)</f>
        <v>0</v>
      </c>
      <c r="G203" s="44"/>
    </row>
    <row r="204" spans="1:7" ht="14.25" x14ac:dyDescent="0.2">
      <c r="A204" s="1" t="s">
        <v>477</v>
      </c>
      <c r="B204" s="95" t="s">
        <v>706</v>
      </c>
      <c r="C204" s="31" t="s">
        <v>253</v>
      </c>
      <c r="D204" s="26"/>
      <c r="E204" s="44"/>
      <c r="F204" s="53"/>
      <c r="G204" s="44"/>
    </row>
    <row r="205" spans="1:7" ht="14.25" x14ac:dyDescent="0.2">
      <c r="A205" s="1" t="s">
        <v>478</v>
      </c>
      <c r="B205" s="95" t="s">
        <v>707</v>
      </c>
      <c r="C205" s="31" t="s">
        <v>254</v>
      </c>
      <c r="D205" s="26"/>
      <c r="E205" s="44"/>
      <c r="F205" s="53"/>
      <c r="G205" s="44"/>
    </row>
    <row r="206" spans="1:7" ht="14.25" x14ac:dyDescent="0.2">
      <c r="A206" s="1" t="s">
        <v>479</v>
      </c>
      <c r="B206" s="95" t="s">
        <v>708</v>
      </c>
      <c r="C206" s="31" t="s">
        <v>255</v>
      </c>
      <c r="D206" s="26"/>
      <c r="E206" s="44"/>
      <c r="F206" s="53"/>
      <c r="G206" s="44"/>
    </row>
    <row r="207" spans="1:7" ht="14.25" x14ac:dyDescent="0.2">
      <c r="A207" s="1" t="s">
        <v>480</v>
      </c>
      <c r="B207" s="95" t="s">
        <v>709</v>
      </c>
      <c r="C207" s="31" t="s">
        <v>256</v>
      </c>
      <c r="D207" s="26"/>
      <c r="E207" s="44"/>
      <c r="F207" s="53"/>
      <c r="G207" s="44"/>
    </row>
    <row r="208" spans="1:7" ht="14.25" x14ac:dyDescent="0.2">
      <c r="A208" s="1" t="s">
        <v>481</v>
      </c>
      <c r="B208" s="95" t="s">
        <v>710</v>
      </c>
      <c r="C208" s="31" t="s">
        <v>257</v>
      </c>
      <c r="D208" s="26"/>
      <c r="E208" s="44"/>
      <c r="F208" s="53"/>
      <c r="G208" s="44"/>
    </row>
    <row r="209" spans="1:7" ht="14.25" x14ac:dyDescent="0.2">
      <c r="A209" s="1" t="s">
        <v>482</v>
      </c>
      <c r="B209" s="95" t="s">
        <v>711</v>
      </c>
      <c r="C209" s="31" t="s">
        <v>258</v>
      </c>
      <c r="D209" s="26"/>
      <c r="E209" s="44"/>
      <c r="F209" s="53"/>
      <c r="G209" s="44"/>
    </row>
    <row r="210" spans="1:7" ht="14.25" x14ac:dyDescent="0.2">
      <c r="A210" s="1" t="s">
        <v>483</v>
      </c>
      <c r="B210" s="95" t="s">
        <v>712</v>
      </c>
      <c r="C210" s="31" t="s">
        <v>259</v>
      </c>
      <c r="D210" s="26"/>
      <c r="E210" s="44"/>
      <c r="F210" s="53"/>
      <c r="G210" s="44"/>
    </row>
    <row r="211" spans="1:7" ht="14.25" x14ac:dyDescent="0.2">
      <c r="A211" s="1" t="s">
        <v>484</v>
      </c>
      <c r="B211" s="95" t="s">
        <v>713</v>
      </c>
      <c r="C211" s="31" t="s">
        <v>260</v>
      </c>
      <c r="D211" s="26" t="s">
        <v>261</v>
      </c>
      <c r="E211" s="44"/>
      <c r="F211" s="46">
        <f>SUM(F212:F218)</f>
        <v>0</v>
      </c>
      <c r="G211" s="44"/>
    </row>
    <row r="212" spans="1:7" ht="14.25" x14ac:dyDescent="0.2">
      <c r="A212" s="1" t="s">
        <v>485</v>
      </c>
      <c r="B212" s="95" t="s">
        <v>714</v>
      </c>
      <c r="C212" s="31" t="s">
        <v>262</v>
      </c>
      <c r="D212" s="26"/>
      <c r="E212" s="44"/>
      <c r="F212" s="53"/>
      <c r="G212" s="44"/>
    </row>
    <row r="213" spans="1:7" ht="14.25" x14ac:dyDescent="0.2">
      <c r="A213" s="1" t="s">
        <v>486</v>
      </c>
      <c r="B213" s="95" t="s">
        <v>715</v>
      </c>
      <c r="C213" s="31" t="s">
        <v>263</v>
      </c>
      <c r="D213" s="26"/>
      <c r="E213" s="44"/>
      <c r="F213" s="53"/>
      <c r="G213" s="44"/>
    </row>
    <row r="214" spans="1:7" ht="14.25" x14ac:dyDescent="0.2">
      <c r="A214" s="1" t="s">
        <v>487</v>
      </c>
      <c r="B214" s="95" t="s">
        <v>716</v>
      </c>
      <c r="C214" s="31" t="s">
        <v>264</v>
      </c>
      <c r="D214" s="26"/>
      <c r="E214" s="44"/>
      <c r="F214" s="53"/>
      <c r="G214" s="44"/>
    </row>
    <row r="215" spans="1:7" ht="14.25" x14ac:dyDescent="0.2">
      <c r="A215" s="1" t="s">
        <v>488</v>
      </c>
      <c r="B215" s="95" t="s">
        <v>717</v>
      </c>
      <c r="C215" s="31" t="s">
        <v>265</v>
      </c>
      <c r="D215" s="26"/>
      <c r="E215" s="44"/>
      <c r="F215" s="53"/>
      <c r="G215" s="44"/>
    </row>
    <row r="216" spans="1:7" ht="14.25" x14ac:dyDescent="0.2">
      <c r="A216" s="1" t="s">
        <v>489</v>
      </c>
      <c r="B216" s="95" t="s">
        <v>718</v>
      </c>
      <c r="C216" s="31" t="s">
        <v>266</v>
      </c>
      <c r="D216" s="26"/>
      <c r="E216" s="44"/>
      <c r="F216" s="53"/>
      <c r="G216" s="44"/>
    </row>
    <row r="217" spans="1:7" ht="14.25" x14ac:dyDescent="0.2">
      <c r="A217" s="1" t="s">
        <v>490</v>
      </c>
      <c r="B217" s="95" t="s">
        <v>719</v>
      </c>
      <c r="C217" s="31" t="s">
        <v>267</v>
      </c>
      <c r="D217" s="26"/>
      <c r="E217" s="44"/>
      <c r="F217" s="53"/>
      <c r="G217" s="44"/>
    </row>
    <row r="218" spans="1:7" ht="14.25" x14ac:dyDescent="0.2">
      <c r="A218" s="1" t="s">
        <v>491</v>
      </c>
      <c r="B218" s="95" t="s">
        <v>720</v>
      </c>
      <c r="C218" s="31" t="s">
        <v>268</v>
      </c>
      <c r="D218" s="26"/>
      <c r="E218" s="44"/>
      <c r="F218" s="53"/>
      <c r="G218" s="44"/>
    </row>
    <row r="219" spans="1:7" ht="14.25" x14ac:dyDescent="0.2">
      <c r="A219" s="1" t="s">
        <v>492</v>
      </c>
      <c r="B219" s="95" t="s">
        <v>721</v>
      </c>
      <c r="C219" s="31" t="s">
        <v>269</v>
      </c>
      <c r="D219" s="26" t="s">
        <v>270</v>
      </c>
      <c r="E219" s="44"/>
      <c r="F219" s="46">
        <f>SUM(F220:F222)</f>
        <v>0</v>
      </c>
      <c r="G219" s="44"/>
    </row>
    <row r="220" spans="1:7" ht="14.25" x14ac:dyDescent="0.2">
      <c r="A220" s="1" t="s">
        <v>493</v>
      </c>
      <c r="B220" s="95" t="s">
        <v>722</v>
      </c>
      <c r="C220" s="31" t="s">
        <v>271</v>
      </c>
      <c r="D220" s="26"/>
      <c r="E220" s="44"/>
      <c r="F220" s="53"/>
      <c r="G220" s="44"/>
    </row>
    <row r="221" spans="1:7" ht="14.25" x14ac:dyDescent="0.2">
      <c r="A221" s="1" t="s">
        <v>494</v>
      </c>
      <c r="B221" s="95" t="s">
        <v>723</v>
      </c>
      <c r="C221" s="31" t="s">
        <v>272</v>
      </c>
      <c r="D221" s="26"/>
      <c r="E221" s="44"/>
      <c r="F221" s="53"/>
      <c r="G221" s="44"/>
    </row>
    <row r="222" spans="1:7" ht="14.25" x14ac:dyDescent="0.2">
      <c r="A222" s="1" t="s">
        <v>495</v>
      </c>
      <c r="B222" s="95" t="s">
        <v>724</v>
      </c>
      <c r="C222" s="31" t="s">
        <v>273</v>
      </c>
      <c r="D222" s="26"/>
      <c r="E222" s="44"/>
      <c r="F222" s="53"/>
      <c r="G222" s="44"/>
    </row>
    <row r="223" spans="1:7" ht="14.25" x14ac:dyDescent="0.2">
      <c r="A223" s="1" t="s">
        <v>496</v>
      </c>
      <c r="B223" s="95" t="s">
        <v>725</v>
      </c>
      <c r="C223" s="31" t="s">
        <v>274</v>
      </c>
      <c r="D223" s="26" t="s">
        <v>275</v>
      </c>
      <c r="E223" s="44"/>
      <c r="F223" s="46">
        <f>SUM(F224)</f>
        <v>0</v>
      </c>
      <c r="G223" s="44"/>
    </row>
    <row r="224" spans="1:7" ht="14.25" x14ac:dyDescent="0.2">
      <c r="A224" s="1" t="s">
        <v>497</v>
      </c>
      <c r="B224" s="95" t="s">
        <v>726</v>
      </c>
      <c r="C224" s="31" t="s">
        <v>276</v>
      </c>
      <c r="D224" s="26"/>
      <c r="E224" s="60"/>
      <c r="F224" s="118"/>
      <c r="G224" s="44"/>
    </row>
    <row r="225" spans="1:8" ht="14.25" x14ac:dyDescent="0.2">
      <c r="A225" s="1" t="s">
        <v>498</v>
      </c>
      <c r="B225" s="95" t="s">
        <v>727</v>
      </c>
      <c r="C225" s="31" t="s">
        <v>277</v>
      </c>
      <c r="D225" s="26" t="s">
        <v>278</v>
      </c>
      <c r="E225" s="44"/>
      <c r="F225" s="46">
        <f>F187-F144</f>
        <v>0</v>
      </c>
      <c r="G225" s="44"/>
    </row>
    <row r="226" spans="1:8" ht="14.25" x14ac:dyDescent="0.2">
      <c r="A226" s="1" t="s">
        <v>499</v>
      </c>
      <c r="B226" s="95" t="s">
        <v>728</v>
      </c>
      <c r="C226" s="31" t="s">
        <v>279</v>
      </c>
      <c r="D226" s="26"/>
      <c r="E226" s="44"/>
      <c r="F226" s="53"/>
      <c r="G226" s="44"/>
    </row>
    <row r="227" spans="1:8" ht="15" thickBot="1" x14ac:dyDescent="0.25">
      <c r="A227" s="1" t="s">
        <v>500</v>
      </c>
      <c r="B227" s="97" t="s">
        <v>729</v>
      </c>
      <c r="C227" s="34" t="s">
        <v>280</v>
      </c>
      <c r="D227" s="54" t="s">
        <v>281</v>
      </c>
      <c r="E227" s="66"/>
      <c r="F227" s="67">
        <f>F225-F226</f>
        <v>0</v>
      </c>
      <c r="G227" s="44"/>
    </row>
    <row r="228" spans="1:8" s="35" customFormat="1" ht="13.5" thickBot="1" x14ac:dyDescent="0.25">
      <c r="B228" s="75" t="s">
        <v>282</v>
      </c>
      <c r="C228" s="61"/>
      <c r="D228" s="62"/>
      <c r="E228" s="63"/>
      <c r="F228" s="64">
        <f>F227-F100</f>
        <v>0</v>
      </c>
      <c r="G228" s="44"/>
      <c r="H228" s="36">
        <f>IF(F228&lt;&gt;0,1,0)</f>
        <v>0</v>
      </c>
    </row>
    <row r="229" spans="1:8" s="38" customFormat="1" ht="15.75" x14ac:dyDescent="0.25">
      <c r="A229" s="59"/>
      <c r="B229" s="76" t="s">
        <v>1</v>
      </c>
      <c r="C229" s="47"/>
      <c r="D229" s="48"/>
      <c r="E229" s="49"/>
      <c r="F229" s="57"/>
      <c r="G229" s="57"/>
      <c r="H229" s="37"/>
    </row>
    <row r="230" spans="1:8" s="38" customFormat="1" ht="16.5" customHeight="1" thickBot="1" x14ac:dyDescent="0.25">
      <c r="A230" s="104"/>
      <c r="B230" s="74" t="s">
        <v>0</v>
      </c>
      <c r="C230" s="81"/>
      <c r="D230" s="82"/>
      <c r="E230" s="83"/>
      <c r="F230" s="126">
        <f>F4</f>
        <v>46022</v>
      </c>
      <c r="G230" s="58"/>
    </row>
    <row r="231" spans="1:8" s="38" customFormat="1" ht="14.25" x14ac:dyDescent="0.2">
      <c r="A231" s="1" t="s">
        <v>501</v>
      </c>
      <c r="B231" s="98" t="s">
        <v>741</v>
      </c>
      <c r="C231" s="77" t="s">
        <v>115</v>
      </c>
      <c r="D231" s="78"/>
      <c r="E231" s="79"/>
      <c r="F231" s="80"/>
      <c r="G231" s="105"/>
    </row>
    <row r="232" spans="1:8" s="38" customFormat="1" ht="14.25" x14ac:dyDescent="0.2">
      <c r="A232" s="1" t="s">
        <v>502</v>
      </c>
      <c r="B232" s="95" t="s">
        <v>730</v>
      </c>
      <c r="C232" s="28" t="s">
        <v>116</v>
      </c>
      <c r="D232" s="26"/>
      <c r="E232" s="50"/>
      <c r="F232" s="52"/>
      <c r="G232" s="105"/>
    </row>
    <row r="233" spans="1:8" s="38" customFormat="1" ht="14.25" hidden="1" x14ac:dyDescent="0.2">
      <c r="A233" s="1" t="s">
        <v>503</v>
      </c>
      <c r="B233" s="95" t="s">
        <v>731</v>
      </c>
      <c r="C233" s="28" t="s">
        <v>117</v>
      </c>
      <c r="D233" s="26"/>
      <c r="E233" s="50"/>
      <c r="F233" s="51"/>
      <c r="G233" s="105"/>
    </row>
    <row r="234" spans="1:8" s="38" customFormat="1" ht="14.25" x14ac:dyDescent="0.2">
      <c r="A234" s="1" t="s">
        <v>504</v>
      </c>
      <c r="B234" s="95" t="s">
        <v>732</v>
      </c>
      <c r="C234" s="28" t="s">
        <v>118</v>
      </c>
      <c r="D234" s="26"/>
      <c r="E234" s="50"/>
      <c r="F234" s="52"/>
      <c r="G234" s="105"/>
    </row>
    <row r="235" spans="1:8" s="38" customFormat="1" ht="14.25" x14ac:dyDescent="0.2">
      <c r="A235" s="1" t="s">
        <v>505</v>
      </c>
      <c r="B235" s="95" t="s">
        <v>748</v>
      </c>
      <c r="C235" s="28" t="s">
        <v>119</v>
      </c>
      <c r="D235" s="26"/>
      <c r="E235" s="50"/>
      <c r="F235" s="53"/>
      <c r="G235" s="105"/>
    </row>
    <row r="236" spans="1:8" s="38" customFormat="1" ht="14.25" x14ac:dyDescent="0.2">
      <c r="A236" s="1" t="s">
        <v>506</v>
      </c>
      <c r="B236" s="95" t="s">
        <v>739</v>
      </c>
      <c r="C236" s="28" t="s">
        <v>120</v>
      </c>
      <c r="D236" s="26"/>
      <c r="E236" s="50"/>
      <c r="F236" s="53"/>
      <c r="G236" s="105"/>
    </row>
    <row r="237" spans="1:8" s="38" customFormat="1" ht="14.25" x14ac:dyDescent="0.2">
      <c r="A237" s="1" t="s">
        <v>507</v>
      </c>
      <c r="B237" s="95" t="s">
        <v>749</v>
      </c>
      <c r="C237" s="28" t="s">
        <v>121</v>
      </c>
      <c r="D237" s="26"/>
      <c r="E237" s="50"/>
      <c r="F237" s="53"/>
      <c r="G237" s="105"/>
    </row>
    <row r="238" spans="1:8" s="38" customFormat="1" ht="14.25" x14ac:dyDescent="0.2">
      <c r="A238" s="1" t="s">
        <v>508</v>
      </c>
      <c r="B238" s="95" t="s">
        <v>733</v>
      </c>
      <c r="C238" s="28" t="s">
        <v>122</v>
      </c>
      <c r="D238" s="26"/>
      <c r="E238" s="50"/>
      <c r="F238" s="53"/>
      <c r="G238" s="105"/>
    </row>
    <row r="239" spans="1:8" s="38" customFormat="1" ht="14.25" x14ac:dyDescent="0.2">
      <c r="A239" s="1" t="s">
        <v>509</v>
      </c>
      <c r="B239" s="95" t="s">
        <v>740</v>
      </c>
      <c r="C239" s="28" t="s">
        <v>123</v>
      </c>
      <c r="D239" s="26"/>
      <c r="E239" s="50"/>
      <c r="F239" s="52"/>
      <c r="G239" s="106"/>
    </row>
    <row r="240" spans="1:8" s="38" customFormat="1" ht="14.25" x14ac:dyDescent="0.2">
      <c r="A240" s="1" t="s">
        <v>510</v>
      </c>
      <c r="B240" s="95" t="s">
        <v>734</v>
      </c>
      <c r="C240" s="28" t="s">
        <v>124</v>
      </c>
      <c r="D240" s="26"/>
      <c r="E240" s="50"/>
      <c r="F240" s="53"/>
      <c r="G240" s="105"/>
    </row>
    <row r="241" spans="1:8" s="38" customFormat="1" ht="14.25" x14ac:dyDescent="0.2">
      <c r="A241" s="1" t="s">
        <v>511</v>
      </c>
      <c r="B241" s="95" t="s">
        <v>735</v>
      </c>
      <c r="C241" s="28" t="s">
        <v>125</v>
      </c>
      <c r="D241" s="26"/>
      <c r="E241" s="50"/>
      <c r="F241" s="52"/>
      <c r="G241" s="105"/>
    </row>
    <row r="242" spans="1:8" s="38" customFormat="1" ht="14.25" x14ac:dyDescent="0.2">
      <c r="A242" s="1" t="s">
        <v>512</v>
      </c>
      <c r="B242" s="95" t="s">
        <v>736</v>
      </c>
      <c r="C242" s="28" t="s">
        <v>126</v>
      </c>
      <c r="D242" s="26"/>
      <c r="E242" s="50"/>
      <c r="F242" s="52"/>
      <c r="G242" s="105"/>
    </row>
    <row r="243" spans="1:8" s="38" customFormat="1" ht="15" thickBot="1" x14ac:dyDescent="0.25">
      <c r="A243" s="1" t="s">
        <v>513</v>
      </c>
      <c r="B243" s="99" t="s">
        <v>737</v>
      </c>
      <c r="C243" s="29" t="s">
        <v>127</v>
      </c>
      <c r="D243" s="29"/>
      <c r="E243" s="54"/>
      <c r="F243" s="55"/>
      <c r="G243" s="107"/>
      <c r="H243" s="38" t="s">
        <v>133</v>
      </c>
    </row>
    <row r="245" spans="1:8" x14ac:dyDescent="0.2">
      <c r="A245" s="108"/>
    </row>
    <row r="249" spans="1:8" ht="12" customHeight="1" x14ac:dyDescent="0.2">
      <c r="A249" s="108"/>
    </row>
  </sheetData>
  <sheetProtection algorithmName="SHA-512" hashValue="n5QUKhthVk63za8BAhVb5eumvFyKqAgmJcAgSFYcQj95qIQ6dj2fiYKZfxNG5ISgG6kZqDxTLsJmmKJQT2biYg==" saltValue="ugdWArMgUENIW+KPD0n6Eg==" spinCount="100000" sheet="1" objects="1" scenarios="1"/>
  <mergeCells count="11">
    <mergeCell ref="G91:G92"/>
    <mergeCell ref="C142:C143"/>
    <mergeCell ref="E142:E143"/>
    <mergeCell ref="G142:G143"/>
    <mergeCell ref="A142:A143"/>
    <mergeCell ref="C3:C4"/>
    <mergeCell ref="C91:C92"/>
    <mergeCell ref="E3:E4"/>
    <mergeCell ref="E91:E92"/>
    <mergeCell ref="A4:A5"/>
    <mergeCell ref="A91:A92"/>
  </mergeCells>
  <phoneticPr fontId="0" type="noConversion"/>
  <pageMargins left="0.78740157499999996" right="0.78740157499999996" top="0.984251969" bottom="0.984251969" header="0.4921259845" footer="0.4921259845"/>
  <pageSetup paperSize="9" scale="49" fitToHeight="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5</vt:i4>
      </vt:variant>
    </vt:vector>
  </HeadingPairs>
  <TitlesOfParts>
    <vt:vector size="7" baseType="lpstr">
      <vt:lpstr>POKYNY PRO VYPLNĚNÍ</vt:lpstr>
      <vt:lpstr>SVJNEZ</vt:lpstr>
      <vt:lpstr>EHKData_SVJNez</vt:lpstr>
      <vt:lpstr>EHKInfo_SVJNez</vt:lpstr>
      <vt:lpstr>SVJNEZ!Názvy_tisku</vt:lpstr>
      <vt:lpstr>'POKYNY PRO VYPLNĚNÍ'!Oblast_tisku</vt:lpstr>
      <vt:lpstr>SVJNEZ!Oblast_tisku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Příloha_SVJNEZ monitoring verze 001_6</dc:title>
  <dc:creator>ČMRZB, a.s.</dc:creator>
  <dc:description>Od 1.1.2018</dc:description>
  <cp:lastModifiedBy>Marta</cp:lastModifiedBy>
  <cp:lastPrinted>2006-01-20T07:23:29Z</cp:lastPrinted>
  <dcterms:created xsi:type="dcterms:W3CDTF">2002-02-21T15:04:46Z</dcterms:created>
  <dcterms:modified xsi:type="dcterms:W3CDTF">2024-11-18T13:01:41Z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616538189</vt:i4>
  </property>
  <property fmtid="{D5CDD505-2E9C-101B-9397-08002B2CF9AE}" pid="3" name="_EmailSubject">
    <vt:lpwstr>přílohaC_SVJNEZ_monitoring</vt:lpwstr>
  </property>
  <property fmtid="{D5CDD505-2E9C-101B-9397-08002B2CF9AE}" pid="4" name="_AuthorEmail">
    <vt:lpwstr>justonova@komercni.com</vt:lpwstr>
  </property>
  <property fmtid="{D5CDD505-2E9C-101B-9397-08002B2CF9AE}" pid="5" name="_AuthorEmailDisplayName">
    <vt:lpwstr>Marta Justoňová</vt:lpwstr>
  </property>
  <property fmtid="{D5CDD505-2E9C-101B-9397-08002B2CF9AE}" pid="6" name="_ReviewingToolsShownOnce">
    <vt:lpwstr/>
  </property>
</Properties>
</file>