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40" activeTab="9"/>
  </bookViews>
  <sheets>
    <sheet name="1. Q 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suma 2015 až 2023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<sst xmlns="http://schemas.openxmlformats.org/spreadsheetml/2006/main" count="153" uniqueCount="40">
  <si>
    <t>Banky</t>
  </si>
  <si>
    <t>I. - XII. 2015</t>
  </si>
  <si>
    <t>Equa bank</t>
  </si>
  <si>
    <t>Evropsko-ruská banka</t>
  </si>
  <si>
    <t>Česká spořitelna</t>
  </si>
  <si>
    <t>Československá obchodní banka</t>
  </si>
  <si>
    <t>GE Money Bank</t>
  </si>
  <si>
    <t>Komerční banka</t>
  </si>
  <si>
    <t>Raiffeisenbank</t>
  </si>
  <si>
    <t>Raiffeisenbank im Stiftland</t>
  </si>
  <si>
    <t>UniCredit Bank CR and Slovakia</t>
  </si>
  <si>
    <t>Waldviertler Sparkasse Bank AG</t>
  </si>
  <si>
    <t>Sberbank CZ</t>
  </si>
  <si>
    <t>Oberbank AG</t>
  </si>
  <si>
    <t>Fio banka</t>
  </si>
  <si>
    <t>MONETA Money Bank</t>
  </si>
  <si>
    <t>I. - XII. 2016</t>
  </si>
  <si>
    <t>M-záruka Program Záruka 2015 až 2023 (mil. Kč, rok 2016)</t>
  </si>
  <si>
    <t>M-záruka Program Záruka 2015 až 2023 (mil. Kč, rok 2015)</t>
  </si>
  <si>
    <t>Volksbank Raiffeisenbank Nordober.</t>
  </si>
  <si>
    <t>I.-XII. 2018</t>
  </si>
  <si>
    <t>M-záruka Program Záruka 2015 až 2023 (mil. Kč, rok 2018)</t>
  </si>
  <si>
    <t>M-záruka Program Záruka 2015 až 2023 (mil. Kč, rok 2017)</t>
  </si>
  <si>
    <t>Českoslov. obchodní banka</t>
  </si>
  <si>
    <t>I. - XII. 2017</t>
  </si>
  <si>
    <t xml:space="preserve"> I.- XII. 2019</t>
  </si>
  <si>
    <t>M-záruka Program Záruka 2015 až 2023 (mil. Kč, rok 2019)</t>
  </si>
  <si>
    <t>M-záruka Program Záruka 2015 až 2023 (mil. Kč, rok 2020)</t>
  </si>
  <si>
    <t xml:space="preserve">  I. - XII. 2020</t>
  </si>
  <si>
    <t>MONETA Money Bank (GE Money Bank)</t>
  </si>
  <si>
    <t>M-záruka Program Záruka 2015 až 2023 (poskytnuté záruky, mil. Kč, rok 2021)</t>
  </si>
  <si>
    <t>I. - XII. 2021</t>
  </si>
  <si>
    <t>počet</t>
  </si>
  <si>
    <t>výše zaručovaného úvěru</t>
  </si>
  <si>
    <t>výše záruky</t>
  </si>
  <si>
    <t>M-záruka Program Záruka 2015 až 2023 (poskytnuté záruky, mil. Kč, rok 2022)</t>
  </si>
  <si>
    <t>I. - XII. 2022</t>
  </si>
  <si>
    <t>M-záruka Program Záruka 2015 až 2023 (poskytnuté záruky, mil. Kč, 1. Q 2023)</t>
  </si>
  <si>
    <t>1. Q 2023</t>
  </si>
  <si>
    <t>2015 - 1. Q 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</si>
</sst>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"/>
    <numFmt numFmtId="168" formatCode="0.0"/>
    <numFmt numFmtId="169" formatCode="#,##0.0;[Red]#,##0.0"/>
    <numFmt numFmtId="170" formatCode="0.0;[Red]0.0"/>
    <numFmt numFmtId="171" formatCode="#\ ##0.0"/>
    <numFmt numFmtId="172" formatCode="#\ ##0.0;[Red]#\ ##0.0"/>
    <numFmt numFmtId="173" formatCode="#,##0.000"/>
    <numFmt numFmtId="174" formatCode="#,##0.0000"/>
    <numFmt numFmtId="175" formatCode="#,##0.00000"/>
    <numFmt numFmtId="176" formatCode="#,##0.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2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67" fontId="0" fillId="0" borderId="12" xfId="0" applyNumberFormat="1" applyBorder="1" applyAlignment="1">
      <alignment horizontal="right" vertical="center" indent="1"/>
    </xf>
    <xf numFmtId="167" fontId="0" fillId="0" borderId="11" xfId="0" applyNumberFormat="1" applyBorder="1" applyAlignment="1">
      <alignment horizontal="right" vertical="center" inden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7" fontId="0" fillId="0" borderId="18" xfId="0" applyNumberFormat="1" applyBorder="1" applyAlignment="1">
      <alignment horizontal="right" vertical="center" indent="1"/>
    </xf>
    <xf numFmtId="167" fontId="0" fillId="0" borderId="13" xfId="0" applyNumberFormat="1" applyFill="1" applyBorder="1" applyAlignment="1">
      <alignment horizontal="right" vertical="center" indent="1"/>
    </xf>
    <xf numFmtId="167" fontId="0" fillId="0" borderId="15" xfId="0" applyNumberFormat="1" applyFill="1" applyBorder="1" applyAlignment="1">
      <alignment horizontal="right" vertical="center" indent="1"/>
    </xf>
    <xf numFmtId="167" fontId="0" fillId="0" borderId="16" xfId="0" applyNumberFormat="1" applyFill="1" applyBorder="1" applyAlignment="1">
      <alignment horizontal="right" vertical="center" indent="1"/>
    </xf>
    <xf numFmtId="0" fontId="3" fillId="0" borderId="19" xfId="0" applyFont="1" applyBorder="1" applyAlignment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169" fontId="0" fillId="0" borderId="16" xfId="0" applyNumberFormat="1" applyBorder="1" applyAlignment="1">
      <alignment horizontal="right" vertical="center" indent="1"/>
    </xf>
    <xf numFmtId="169" fontId="0" fillId="0" borderId="13" xfId="0" applyNumberFormat="1" applyBorder="1" applyAlignment="1">
      <alignment horizontal="right" vertical="center" indent="1"/>
    </xf>
    <xf numFmtId="169" fontId="0" fillId="0" borderId="15" xfId="0" applyNumberFormat="1" applyBorder="1" applyAlignment="1">
      <alignment horizontal="right" vertical="center" indent="1"/>
    </xf>
    <xf numFmtId="167" fontId="0" fillId="0" borderId="11" xfId="0" applyNumberFormat="1" applyFill="1" applyBorder="1" applyAlignment="1">
      <alignment horizontal="right" vertical="center" indent="1"/>
    </xf>
    <xf numFmtId="167" fontId="0" fillId="0" borderId="18" xfId="0" applyNumberFormat="1" applyFill="1" applyBorder="1" applyAlignment="1">
      <alignment horizontal="right" vertical="center" indent="1"/>
    </xf>
    <xf numFmtId="0" fontId="3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 indent="1"/>
    </xf>
    <xf numFmtId="0" fontId="3" fillId="0" borderId="24" xfId="0" applyFont="1" applyBorder="1" applyAlignment="1">
      <alignment horizontal="right" vertical="center" indent="1"/>
    </xf>
    <xf numFmtId="167" fontId="0" fillId="0" borderId="10" xfId="0" applyNumberFormat="1" applyBorder="1" applyAlignment="1">
      <alignment horizontal="right" vertical="center" indent="1"/>
    </xf>
    <xf numFmtId="167" fontId="0" fillId="0" borderId="25" xfId="0" applyNumberFormat="1" applyBorder="1" applyAlignment="1">
      <alignment horizontal="right" vertical="center" indent="1"/>
    </xf>
    <xf numFmtId="0" fontId="3" fillId="0" borderId="23" xfId="0" applyFont="1" applyFill="1" applyBorder="1" applyAlignment="1">
      <alignment horizontal="right" vertical="center" indent="1"/>
    </xf>
    <xf numFmtId="0" fontId="3" fillId="0" borderId="24" xfId="0" applyFont="1" applyFill="1" applyBorder="1" applyAlignment="1">
      <alignment horizontal="right" vertical="center" indent="1"/>
    </xf>
    <xf numFmtId="167" fontId="0" fillId="0" borderId="10" xfId="0" applyNumberFormat="1" applyFill="1" applyBorder="1" applyAlignment="1">
      <alignment horizontal="right" vertical="center" indent="1"/>
    </xf>
    <xf numFmtId="169" fontId="0" fillId="0" borderId="10" xfId="0" applyNumberFormat="1" applyBorder="1" applyAlignment="1">
      <alignment horizontal="right" vertical="center" indent="1"/>
    </xf>
    <xf numFmtId="169" fontId="0" fillId="0" borderId="10" xfId="0" applyNumberFormat="1" applyFill="1" applyBorder="1" applyAlignment="1">
      <alignment horizontal="right" vertical="center" indent="1"/>
    </xf>
    <xf numFmtId="167" fontId="0" fillId="0" borderId="10" xfId="0" applyNumberFormat="1" applyFont="1" applyFill="1" applyBorder="1" applyAlignment="1">
      <alignment horizontal="right" vertical="center" indent="1"/>
    </xf>
    <xf numFmtId="167" fontId="0" fillId="0" borderId="25" xfId="0" applyNumberFormat="1" applyFill="1" applyBorder="1" applyAlignment="1">
      <alignment horizontal="right" vertical="center" indent="1"/>
    </xf>
    <xf numFmtId="169" fontId="0" fillId="0" borderId="25" xfId="0" applyNumberFormat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0" xfId="0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right" vertical="center" indent="1"/>
    </xf>
    <xf numFmtId="167" fontId="0" fillId="34" borderId="0" xfId="0" applyNumberFormat="1" applyFill="1" applyAlignment="1">
      <alignment horizontal="right" indent="1"/>
    </xf>
    <xf numFmtId="0" fontId="46" fillId="0" borderId="0" xfId="0" applyFont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167" fontId="0" fillId="0" borderId="0" xfId="0" applyNumberFormat="1" applyAlignment="1">
      <alignment horizontal="right" indent="1"/>
    </xf>
    <xf numFmtId="167" fontId="0" fillId="0" borderId="0" xfId="0" applyNumberFormat="1" applyAlignment="1">
      <alignment/>
    </xf>
    <xf numFmtId="0" fontId="3" fillId="0" borderId="26" xfId="0" applyFont="1" applyBorder="1" applyAlignment="1">
      <alignment horizontal="right" vertical="center" indent="1"/>
    </xf>
    <xf numFmtId="3" fontId="0" fillId="0" borderId="27" xfId="0" applyNumberFormat="1" applyBorder="1" applyAlignment="1">
      <alignment horizontal="right" vertical="center" indent="1"/>
    </xf>
    <xf numFmtId="3" fontId="0" fillId="0" borderId="28" xfId="0" applyNumberFormat="1" applyBorder="1" applyAlignment="1">
      <alignment horizontal="right" vertical="center" indent="1"/>
    </xf>
    <xf numFmtId="0" fontId="3" fillId="33" borderId="29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0" fontId="46" fillId="0" borderId="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3" fontId="0" fillId="0" borderId="22" xfId="0" applyNumberFormat="1" applyBorder="1" applyAlignment="1">
      <alignment horizontal="right" vertical="center" indent="1"/>
    </xf>
    <xf numFmtId="0" fontId="46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202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2325"/>
          <c:w val="0.9805"/>
          <c:h val="0.7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'2021'!$C$3</c:f>
              <c:strCache>
                <c:ptCount val="1"/>
                <c:pt idx="0">
                  <c:v>I. - XII. 2021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'2021'!$B$4:$B$14</c:f>
              <c:strCache/>
            </c:strRef>
          </c:cat>
          <c:val>
            <c:numRef>
              <c:f>'2021'!$C$4:$C$14</c:f>
              <c:numCache/>
            </c:numRef>
          </c:val>
          <c:shape val="box"/>
        </c:ser>
        <c:overlap val="100"/>
        <c:shape val="box"/>
        <c:axId val="40599943"/>
        <c:axId val="29855168"/>
      </c:bar3D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999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202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96"/>
          <c:w val="0.98375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'2020'!$C$3</c:f>
              <c:strCache>
                <c:ptCount val="1"/>
                <c:pt idx="0">
                  <c:v>  I. - XII. 2020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'2020'!$B$4:$B$15</c:f>
              <c:strCache/>
            </c:strRef>
          </c:cat>
          <c:val>
            <c:numRef>
              <c:f>'2020'!$C$4:$C$15</c:f>
              <c:numCache/>
            </c:numRef>
          </c:val>
          <c:shape val="box"/>
        </c:ser>
        <c:shape val="box"/>
        <c:axId val="261057"/>
        <c:axId val="2349514"/>
      </c:bar3DChart>
      <c:catAx>
        <c:axId val="261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0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21675"/>
          <c:w val="0.9822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'2019'!$C$3</c:f>
              <c:strCache>
                <c:ptCount val="1"/>
                <c:pt idx="0">
                  <c:v> I.- XII. 2019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'2019'!$B$4:$B$15</c:f>
              <c:strCache/>
            </c:strRef>
          </c:cat>
          <c:val>
            <c:numRef>
              <c:f>'2019'!$C$4:$C$15</c:f>
              <c:numCache/>
            </c:numRef>
          </c:val>
          <c:shape val="box"/>
        </c:ser>
        <c:shape val="box"/>
        <c:axId val="21145627"/>
        <c:axId val="56092916"/>
      </c:bar3D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45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22175"/>
          <c:w val="0.9815"/>
          <c:h val="0.75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I.-XII. 2018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'2018'!$B$4:$B$15</c:f>
              <c:strCache/>
            </c:strRef>
          </c:cat>
          <c:val>
            <c:numRef>
              <c:f>'2018'!$C$4:$C$15</c:f>
              <c:numCache/>
            </c:numRef>
          </c:val>
          <c:shape val="box"/>
        </c:ser>
        <c:shape val="box"/>
        <c:axId val="35074197"/>
        <c:axId val="47232318"/>
      </c:bar3D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32318"/>
        <c:crosses val="autoZero"/>
        <c:auto val="1"/>
        <c:lblOffset val="100"/>
        <c:tickLblSkip val="1"/>
        <c:noMultiLvlLbl val="0"/>
      </c:catAx>
      <c:valAx>
        <c:axId val="47232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741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204"/>
          <c:w val="0.98175"/>
          <c:h val="0.7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'2017'!$C$3</c:f>
              <c:strCache>
                <c:ptCount val="1"/>
                <c:pt idx="0">
                  <c:v>I. - XII. 2017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'2017'!$B$4:$B$14</c:f>
              <c:strCache/>
            </c:strRef>
          </c:cat>
          <c:val>
            <c:numRef>
              <c:f>'2017'!$C$4:$C$14</c:f>
              <c:numCache/>
            </c:numRef>
          </c:val>
          <c:shape val="box"/>
        </c:ser>
        <c:shape val="box"/>
        <c:axId val="22437679"/>
        <c:axId val="612520"/>
      </c:bar3D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4376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2"/>
          <c:w val="0.97925"/>
          <c:h val="0.7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'2016'!$C$3</c:f>
              <c:strCache>
                <c:ptCount val="1"/>
                <c:pt idx="0">
                  <c:v>I. - XII. 2016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'2016'!$B$4:$B$15</c:f>
              <c:strCache/>
            </c:strRef>
          </c:cat>
          <c:val>
            <c:numRef>
              <c:f>'2016'!$C$4:$C$15</c:f>
              <c:numCache/>
            </c:numRef>
          </c:val>
          <c:shape val="box"/>
        </c:ser>
        <c:shape val="box"/>
        <c:axId val="5512681"/>
        <c:axId val="49614130"/>
      </c:bar3DChart>
      <c:catAx>
        <c:axId val="5512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26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Poskytnuté M-záruky dle bank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(v mil. Kč, rok 201</a:t>
            </a:r>
          </a:p>
        </c:rich>
      </c:tx>
      <c:layout>
        <c:manualLayout>
          <c:xMode val="factor"/>
          <c:yMode val="factor"/>
          <c:x val="-0.02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9725"/>
          <c:w val="0.987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'2015'!$C$3</c:f>
              <c:strCache>
                <c:ptCount val="1"/>
                <c:pt idx="0">
                  <c:v>I. - XII. 2015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'2015'!$B$4:$B$15</c:f>
              <c:strCache/>
            </c:strRef>
          </c:cat>
          <c:val>
            <c:numRef>
              <c:f>'2015'!$C$4:$C$15</c:f>
              <c:numCache/>
            </c:numRef>
          </c:val>
        </c:ser>
        <c:overlap val="-27"/>
        <c:gapWidth val="219"/>
        <c:axId val="43873987"/>
        <c:axId val="59321564"/>
      </c:bar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73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Poskytnuté M-záruky dle bank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(v mil. Kč, souhrn 2015 až 1. Q 2023)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225"/>
          <c:w val="0.983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'suma 2015 až 2023'!$L$3</c:f>
              <c:strCache>
                <c:ptCount val="1"/>
                <c:pt idx="0">
                  <c:v>2015 - 1. Q 2023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'suma 2015 až 2023'!$B$4:$B$17</c:f>
              <c:strCache/>
            </c:strRef>
          </c:cat>
          <c:val>
            <c:numRef>
              <c:f>'suma 2015 až 2023'!$L$4:$L$17</c:f>
              <c:numCache/>
            </c:numRef>
          </c:val>
          <c:shape val="box"/>
        </c:ser>
        <c:shape val="box"/>
        <c:axId val="64132029"/>
        <c:axId val="40317350"/>
      </c:bar3D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1320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1057275</xdr:colOff>
      <xdr:row>3</xdr:row>
      <xdr:rowOff>114300</xdr:rowOff>
    </xdr:from>
    <xdr:to>
      <xdr:col>19</xdr:col>
      <xdr:colOff>95250</xdr:colOff>
      <xdr:row>27</xdr:row>
      <xdr:rowOff>47625</xdr:rowOff>
    </xdr:to>
    <xdr:graphicFrame>
      <xdr:nvGraphicFramePr>
        <xdr:cNvPr id="1" name="Graf 2"/>
        <xdr:cNvGraphicFramePr/>
      </xdr:nvGraphicFramePr>
      <xdr:xfrm>
        <a:off x="4991100" y="781050"/>
        <a:ext cx="1027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23</xdr:col>
      <xdr:colOff>590550</xdr:colOff>
      <xdr:row>28</xdr:row>
      <xdr:rowOff>114300</xdr:rowOff>
    </xdr:to>
    <xdr:graphicFrame>
      <xdr:nvGraphicFramePr>
        <xdr:cNvPr id="1" name="Graf 1"/>
        <xdr:cNvGraphicFramePr/>
      </xdr:nvGraphicFramePr>
      <xdr:xfrm>
        <a:off x="4857750" y="533400"/>
        <a:ext cx="121539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23</xdr:col>
      <xdr:colOff>171450</xdr:colOff>
      <xdr:row>22</xdr:row>
      <xdr:rowOff>152400</xdr:rowOff>
    </xdr:to>
    <xdr:graphicFrame>
      <xdr:nvGraphicFramePr>
        <xdr:cNvPr id="1" name="Graf 1"/>
        <xdr:cNvGraphicFramePr/>
      </xdr:nvGraphicFramePr>
      <xdr:xfrm>
        <a:off x="5429250" y="542925"/>
        <a:ext cx="11106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333375</xdr:rowOff>
    </xdr:from>
    <xdr:to>
      <xdr:col>21</xdr:col>
      <xdr:colOff>542925</xdr:colOff>
      <xdr:row>25</xdr:row>
      <xdr:rowOff>19050</xdr:rowOff>
    </xdr:to>
    <xdr:graphicFrame>
      <xdr:nvGraphicFramePr>
        <xdr:cNvPr id="1" name="Graf 1"/>
        <xdr:cNvGraphicFramePr/>
      </xdr:nvGraphicFramePr>
      <xdr:xfrm>
        <a:off x="4762500" y="495300"/>
        <a:ext cx="108680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28575</xdr:rowOff>
    </xdr:from>
    <xdr:to>
      <xdr:col>21</xdr:col>
      <xdr:colOff>600075</xdr:colOff>
      <xdr:row>25</xdr:row>
      <xdr:rowOff>133350</xdr:rowOff>
    </xdr:to>
    <xdr:graphicFrame>
      <xdr:nvGraphicFramePr>
        <xdr:cNvPr id="1" name="Graf 1"/>
        <xdr:cNvGraphicFramePr/>
      </xdr:nvGraphicFramePr>
      <xdr:xfrm>
        <a:off x="5143500" y="561975"/>
        <a:ext cx="109156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9525</xdr:rowOff>
    </xdr:from>
    <xdr:to>
      <xdr:col>20</xdr:col>
      <xdr:colOff>276225</xdr:colOff>
      <xdr:row>23</xdr:row>
      <xdr:rowOff>142875</xdr:rowOff>
    </xdr:to>
    <xdr:graphicFrame>
      <xdr:nvGraphicFramePr>
        <xdr:cNvPr id="1" name="Graf 1"/>
        <xdr:cNvGraphicFramePr/>
      </xdr:nvGraphicFramePr>
      <xdr:xfrm>
        <a:off x="5381625" y="533400"/>
        <a:ext cx="94392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0</xdr:rowOff>
    </xdr:from>
    <xdr:to>
      <xdr:col>22</xdr:col>
      <xdr:colOff>180975</xdr:colOff>
      <xdr:row>26</xdr:row>
      <xdr:rowOff>66675</xdr:rowOff>
    </xdr:to>
    <xdr:graphicFrame>
      <xdr:nvGraphicFramePr>
        <xdr:cNvPr id="1" name="Graf 1"/>
        <xdr:cNvGraphicFramePr/>
      </xdr:nvGraphicFramePr>
      <xdr:xfrm>
        <a:off x="5334000" y="552450"/>
        <a:ext cx="105632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19</xdr:row>
      <xdr:rowOff>0</xdr:rowOff>
    </xdr:from>
    <xdr:to>
      <xdr:col>14</xdr:col>
      <xdr:colOff>0</xdr:colOff>
      <xdr:row>48</xdr:row>
      <xdr:rowOff>104775</xdr:rowOff>
    </xdr:to>
    <xdr:graphicFrame>
      <xdr:nvGraphicFramePr>
        <xdr:cNvPr id="1" name="Graf 1"/>
        <xdr:cNvGraphicFramePr/>
      </xdr:nvGraphicFramePr>
      <xdr:xfrm>
        <a:off x="600075" y="3933825"/>
        <a:ext cx="116776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6.57421875" style="0" customWidth="1"/>
    <col min="3" max="3" width="13.28125" style="0" bestFit="1" customWidth="1"/>
    <col min="4" max="4" width="31.421875" style="0" customWidth="1"/>
    <col min="5" max="5" width="16.421875" style="0" customWidth="1"/>
  </cols>
  <sheetData>
    <row r="2" spans="2:4" ht="23.25" customHeight="1" thickBot="1">
      <c r="B2" s="58" t="s">
        <v>37</v>
      </c>
      <c r="C2" s="58"/>
      <c r="D2" s="58"/>
    </row>
    <row r="3" spans="2:5" ht="23.25" customHeight="1" thickBot="1">
      <c r="B3" s="54"/>
      <c r="C3" s="59" t="s">
        <v>36</v>
      </c>
      <c r="D3" s="60"/>
      <c r="E3" s="61"/>
    </row>
    <row r="4" spans="2:5" ht="16.5" customHeight="1">
      <c r="B4" s="51" t="s">
        <v>0</v>
      </c>
      <c r="C4" s="48" t="s">
        <v>32</v>
      </c>
      <c r="D4" s="25" t="s">
        <v>33</v>
      </c>
      <c r="E4" s="26" t="s">
        <v>34</v>
      </c>
    </row>
    <row r="5" spans="2:6" ht="16.5" customHeight="1">
      <c r="B5" s="5" t="s">
        <v>4</v>
      </c>
      <c r="C5" s="49">
        <v>141</v>
      </c>
      <c r="D5" s="49">
        <v>442070338.03</v>
      </c>
      <c r="E5" s="52">
        <v>309449237</v>
      </c>
      <c r="F5" s="55"/>
    </row>
    <row r="6" spans="2:5" ht="16.5" customHeight="1">
      <c r="B6" s="5" t="s">
        <v>5</v>
      </c>
      <c r="C6" s="49">
        <v>137</v>
      </c>
      <c r="D6" s="49">
        <v>503799454.5</v>
      </c>
      <c r="E6" s="52">
        <v>352659622</v>
      </c>
    </row>
    <row r="7" spans="2:5" ht="16.5" customHeight="1">
      <c r="B7" s="5" t="s">
        <v>2</v>
      </c>
      <c r="C7" s="49">
        <v>0</v>
      </c>
      <c r="D7" s="44">
        <v>0</v>
      </c>
      <c r="E7" s="52">
        <v>0</v>
      </c>
    </row>
    <row r="8" spans="2:5" ht="16.5" customHeight="1">
      <c r="B8" s="5" t="s">
        <v>14</v>
      </c>
      <c r="C8" s="49">
        <v>0</v>
      </c>
      <c r="D8" s="44">
        <v>0</v>
      </c>
      <c r="E8" s="52">
        <v>0</v>
      </c>
    </row>
    <row r="9" spans="2:5" ht="16.5" customHeight="1">
      <c r="B9" s="5" t="s">
        <v>7</v>
      </c>
      <c r="C9" s="49">
        <v>250</v>
      </c>
      <c r="D9" s="44">
        <v>604639220</v>
      </c>
      <c r="E9" s="52">
        <v>423247457</v>
      </c>
    </row>
    <row r="10" spans="2:5" ht="16.5" customHeight="1">
      <c r="B10" s="5" t="s">
        <v>15</v>
      </c>
      <c r="C10" s="49">
        <v>36</v>
      </c>
      <c r="D10" s="44">
        <v>100601822.6</v>
      </c>
      <c r="E10" s="52">
        <v>70421276</v>
      </c>
    </row>
    <row r="11" spans="2:5" ht="16.5" customHeight="1">
      <c r="B11" s="5" t="s">
        <v>13</v>
      </c>
      <c r="C11" s="49">
        <v>6</v>
      </c>
      <c r="D11" s="44">
        <v>21065299</v>
      </c>
      <c r="E11" s="52">
        <v>14745709</v>
      </c>
    </row>
    <row r="12" spans="2:5" ht="16.5" customHeight="1">
      <c r="B12" s="5" t="s">
        <v>8</v>
      </c>
      <c r="C12" s="49">
        <v>56</v>
      </c>
      <c r="D12" s="44">
        <v>101129125</v>
      </c>
      <c r="E12" s="52">
        <v>70790388</v>
      </c>
    </row>
    <row r="13" spans="2:5" ht="16.5" customHeight="1">
      <c r="B13" s="5" t="s">
        <v>19</v>
      </c>
      <c r="C13" s="49">
        <v>0</v>
      </c>
      <c r="D13" s="44">
        <v>0</v>
      </c>
      <c r="E13" s="52">
        <v>0</v>
      </c>
    </row>
    <row r="14" spans="2:5" ht="16.5" customHeight="1" thickBot="1">
      <c r="B14" s="7" t="s">
        <v>10</v>
      </c>
      <c r="C14" s="57">
        <v>39</v>
      </c>
      <c r="D14" s="56">
        <v>124498770</v>
      </c>
      <c r="E14" s="53">
        <v>87149141</v>
      </c>
    </row>
    <row r="15" spans="3:5" ht="12.75">
      <c r="C15" s="55"/>
      <c r="E15" s="47"/>
    </row>
    <row r="16" spans="3:5" ht="12.75">
      <c r="C16" s="55"/>
      <c r="D16" s="55"/>
      <c r="E16" s="55"/>
    </row>
  </sheetData>
  <sheetProtection/>
  <mergeCells count="2">
    <mergeCell ref="B2:D2"/>
    <mergeCell ref="C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6.140625" style="0" bestFit="1" customWidth="1"/>
    <col min="3" max="10" width="11.140625" style="37" customWidth="1"/>
    <col min="11" max="11" width="14.57421875" style="37" bestFit="1" customWidth="1"/>
    <col min="12" max="12" width="16.8515625" style="0" customWidth="1"/>
  </cols>
  <sheetData>
    <row r="2" ht="13.5" thickBot="1"/>
    <row r="3" spans="2:12" s="39" customFormat="1" ht="16.5" customHeight="1">
      <c r="B3" s="40" t="s">
        <v>0</v>
      </c>
      <c r="C3" s="29">
        <v>2015</v>
      </c>
      <c r="D3" s="25">
        <v>2016</v>
      </c>
      <c r="E3" s="25">
        <v>2017</v>
      </c>
      <c r="F3" s="25">
        <v>2018</v>
      </c>
      <c r="G3" s="25">
        <v>2019</v>
      </c>
      <c r="H3" s="29">
        <v>2020</v>
      </c>
      <c r="I3" s="29">
        <v>2021</v>
      </c>
      <c r="J3" s="29">
        <v>2022</v>
      </c>
      <c r="K3" s="30" t="s">
        <v>38</v>
      </c>
      <c r="L3" s="41" t="s">
        <v>39</v>
      </c>
    </row>
    <row r="4" spans="2:12" ht="17.25" customHeight="1">
      <c r="B4" s="23" t="s">
        <v>4</v>
      </c>
      <c r="C4" s="31">
        <v>1481.2</v>
      </c>
      <c r="D4" s="27">
        <v>865.6</v>
      </c>
      <c r="E4" s="32">
        <v>1115.6</v>
      </c>
      <c r="F4" s="27">
        <v>1733.6</v>
      </c>
      <c r="G4" s="31">
        <v>1489.4</v>
      </c>
      <c r="H4" s="31">
        <v>960</v>
      </c>
      <c r="I4" s="31">
        <f>'2021'!C4</f>
        <v>1066.4</v>
      </c>
      <c r="J4" s="31">
        <v>1022.1</v>
      </c>
      <c r="K4" s="20">
        <v>309.4</v>
      </c>
      <c r="L4" s="42">
        <f aca="true" t="shared" si="0" ref="L4:L17">SUM(C4:K4)</f>
        <v>10043.3</v>
      </c>
    </row>
    <row r="5" spans="2:12" ht="17.25" customHeight="1">
      <c r="B5" s="23" t="s">
        <v>5</v>
      </c>
      <c r="C5" s="31">
        <v>884.1</v>
      </c>
      <c r="D5" s="27">
        <v>348</v>
      </c>
      <c r="E5" s="32">
        <v>451.7</v>
      </c>
      <c r="F5" s="27">
        <v>808.3</v>
      </c>
      <c r="G5" s="31">
        <v>669.1</v>
      </c>
      <c r="H5" s="31">
        <v>433.9</v>
      </c>
      <c r="I5" s="31">
        <f>'2021'!C5</f>
        <v>366.1</v>
      </c>
      <c r="J5" s="31">
        <v>772.5</v>
      </c>
      <c r="K5" s="20">
        <v>352.7</v>
      </c>
      <c r="L5" s="42">
        <f t="shared" si="0"/>
        <v>5086.4</v>
      </c>
    </row>
    <row r="6" spans="2:12" ht="17.25" customHeight="1">
      <c r="B6" s="23" t="s">
        <v>2</v>
      </c>
      <c r="C6" s="31">
        <v>14.1</v>
      </c>
      <c r="D6" s="27">
        <v>2.1</v>
      </c>
      <c r="E6" s="32">
        <v>7.4</v>
      </c>
      <c r="F6" s="27">
        <v>5.3</v>
      </c>
      <c r="G6" s="31">
        <v>0</v>
      </c>
      <c r="H6" s="31">
        <v>0</v>
      </c>
      <c r="I6" s="31">
        <f>'2021'!C6</f>
        <v>0</v>
      </c>
      <c r="J6" s="31">
        <v>0</v>
      </c>
      <c r="K6" s="4">
        <v>0</v>
      </c>
      <c r="L6" s="42">
        <f t="shared" si="0"/>
        <v>28.900000000000002</v>
      </c>
    </row>
    <row r="7" spans="2:12" ht="17.25" customHeight="1">
      <c r="B7" s="23" t="s">
        <v>3</v>
      </c>
      <c r="C7" s="31">
        <v>0</v>
      </c>
      <c r="D7" s="38">
        <v>0</v>
      </c>
      <c r="E7" s="33">
        <v>0</v>
      </c>
      <c r="F7" s="27">
        <v>0</v>
      </c>
      <c r="G7" s="31">
        <v>0</v>
      </c>
      <c r="H7" s="31">
        <v>0</v>
      </c>
      <c r="I7" s="31">
        <v>0</v>
      </c>
      <c r="J7" s="31">
        <v>0</v>
      </c>
      <c r="K7" s="4">
        <v>0</v>
      </c>
      <c r="L7" s="42">
        <f t="shared" si="0"/>
        <v>0</v>
      </c>
    </row>
    <row r="8" spans="2:12" ht="17.25" customHeight="1">
      <c r="B8" s="23" t="s">
        <v>14</v>
      </c>
      <c r="C8" s="34">
        <v>0</v>
      </c>
      <c r="D8" s="27">
        <v>2.3</v>
      </c>
      <c r="E8" s="33">
        <v>0</v>
      </c>
      <c r="F8" s="31">
        <v>0</v>
      </c>
      <c r="G8" s="31">
        <v>0</v>
      </c>
      <c r="H8" s="31">
        <v>0</v>
      </c>
      <c r="I8" s="31">
        <f>'2021'!C7</f>
        <v>0</v>
      </c>
      <c r="J8" s="31">
        <v>0</v>
      </c>
      <c r="K8" s="20">
        <v>0</v>
      </c>
      <c r="L8" s="42">
        <f t="shared" si="0"/>
        <v>2.3</v>
      </c>
    </row>
    <row r="9" spans="2:12" ht="17.25" customHeight="1">
      <c r="B9" s="23" t="s">
        <v>29</v>
      </c>
      <c r="C9" s="31">
        <v>227.9</v>
      </c>
      <c r="D9" s="27">
        <v>169.5</v>
      </c>
      <c r="E9" s="32">
        <v>146.8</v>
      </c>
      <c r="F9" s="27">
        <v>252.7</v>
      </c>
      <c r="G9" s="31">
        <v>99.9</v>
      </c>
      <c r="H9" s="31">
        <v>31.8</v>
      </c>
      <c r="I9" s="31">
        <f>'2021'!C8</f>
        <v>59</v>
      </c>
      <c r="J9" s="31">
        <v>176.4</v>
      </c>
      <c r="K9" s="4">
        <v>70.4</v>
      </c>
      <c r="L9" s="42">
        <f t="shared" si="0"/>
        <v>1234.4</v>
      </c>
    </row>
    <row r="10" spans="2:12" ht="17.25" customHeight="1">
      <c r="B10" s="23" t="s">
        <v>7</v>
      </c>
      <c r="C10" s="31">
        <v>2343.9</v>
      </c>
      <c r="D10" s="27">
        <v>1032.9</v>
      </c>
      <c r="E10" s="32">
        <v>1091.8</v>
      </c>
      <c r="F10" s="27">
        <v>2124.7</v>
      </c>
      <c r="G10" s="31">
        <v>1695.5</v>
      </c>
      <c r="H10" s="31">
        <v>1054.5</v>
      </c>
      <c r="I10" s="31">
        <f>'2021'!C9</f>
        <v>625</v>
      </c>
      <c r="J10" s="31">
        <v>1319.6</v>
      </c>
      <c r="K10" s="4">
        <v>423.2</v>
      </c>
      <c r="L10" s="42">
        <f t="shared" si="0"/>
        <v>11711.1</v>
      </c>
    </row>
    <row r="11" spans="2:12" ht="17.25" customHeight="1">
      <c r="B11" s="23" t="s">
        <v>13</v>
      </c>
      <c r="C11" s="31">
        <v>20.9</v>
      </c>
      <c r="D11" s="27">
        <v>2.8</v>
      </c>
      <c r="E11" s="32">
        <v>18.2</v>
      </c>
      <c r="F11" s="27">
        <v>106.3</v>
      </c>
      <c r="G11" s="31">
        <v>111</v>
      </c>
      <c r="H11" s="31">
        <v>79.9</v>
      </c>
      <c r="I11" s="31">
        <f>'2021'!C10</f>
        <v>61.2</v>
      </c>
      <c r="J11" s="31">
        <v>62.1</v>
      </c>
      <c r="K11" s="4">
        <v>14.7</v>
      </c>
      <c r="L11" s="42">
        <f t="shared" si="0"/>
        <v>477.1</v>
      </c>
    </row>
    <row r="12" spans="2:12" ht="17.25" customHeight="1">
      <c r="B12" s="23" t="s">
        <v>8</v>
      </c>
      <c r="C12" s="31">
        <v>628.8</v>
      </c>
      <c r="D12" s="27">
        <v>403.8</v>
      </c>
      <c r="E12" s="32">
        <v>510.1</v>
      </c>
      <c r="F12" s="27">
        <v>665.5</v>
      </c>
      <c r="G12" s="31">
        <v>686.7</v>
      </c>
      <c r="H12" s="1">
        <v>336.9</v>
      </c>
      <c r="I12" s="1">
        <f>'2021'!C11</f>
        <v>471.1</v>
      </c>
      <c r="J12" s="1">
        <v>360.7</v>
      </c>
      <c r="K12" s="4">
        <v>70.8</v>
      </c>
      <c r="L12" s="42">
        <f t="shared" si="0"/>
        <v>4134.4</v>
      </c>
    </row>
    <row r="13" spans="2:12" ht="17.25" customHeight="1">
      <c r="B13" s="23" t="s">
        <v>9</v>
      </c>
      <c r="C13" s="31">
        <v>19.9</v>
      </c>
      <c r="D13" s="27">
        <v>14</v>
      </c>
      <c r="E13" s="33">
        <v>0</v>
      </c>
      <c r="F13" s="31">
        <v>0</v>
      </c>
      <c r="G13" s="31">
        <v>0</v>
      </c>
      <c r="H13" s="31">
        <v>0</v>
      </c>
      <c r="I13" s="31">
        <f>0</f>
        <v>0</v>
      </c>
      <c r="J13" s="31">
        <v>0</v>
      </c>
      <c r="K13" s="4">
        <v>0</v>
      </c>
      <c r="L13" s="42">
        <f t="shared" si="0"/>
        <v>33.9</v>
      </c>
    </row>
    <row r="14" spans="2:12" ht="17.25" customHeight="1">
      <c r="B14" s="23" t="s">
        <v>19</v>
      </c>
      <c r="C14" s="31">
        <v>0</v>
      </c>
      <c r="D14" s="31">
        <v>0</v>
      </c>
      <c r="E14" s="32">
        <v>12.8</v>
      </c>
      <c r="F14" s="27">
        <v>17</v>
      </c>
      <c r="G14" s="31">
        <v>13.4</v>
      </c>
      <c r="H14" s="31">
        <v>2.8</v>
      </c>
      <c r="I14" s="31">
        <f>'2021'!C12</f>
        <v>1.8</v>
      </c>
      <c r="J14" s="31">
        <v>0</v>
      </c>
      <c r="K14" s="20">
        <v>0</v>
      </c>
      <c r="L14" s="42">
        <f t="shared" si="0"/>
        <v>47.8</v>
      </c>
    </row>
    <row r="15" spans="2:12" ht="17.25" customHeight="1">
      <c r="B15" s="23" t="s">
        <v>12</v>
      </c>
      <c r="C15" s="31">
        <v>66.4</v>
      </c>
      <c r="D15" s="27">
        <v>134.2</v>
      </c>
      <c r="E15" s="32">
        <v>61.9</v>
      </c>
      <c r="F15" s="27">
        <v>75.9</v>
      </c>
      <c r="G15" s="31">
        <v>117.9</v>
      </c>
      <c r="H15" s="31">
        <v>74.2</v>
      </c>
      <c r="I15" s="31">
        <f>'2021'!C13</f>
        <v>52.5</v>
      </c>
      <c r="J15" s="31">
        <v>0</v>
      </c>
      <c r="K15" s="4">
        <v>0</v>
      </c>
      <c r="L15" s="42">
        <f t="shared" si="0"/>
        <v>583</v>
      </c>
    </row>
    <row r="16" spans="2:12" ht="17.25" customHeight="1">
      <c r="B16" s="23" t="s">
        <v>10</v>
      </c>
      <c r="C16" s="31">
        <v>562.1</v>
      </c>
      <c r="D16" s="27">
        <v>436.6</v>
      </c>
      <c r="E16" s="32">
        <v>514.2</v>
      </c>
      <c r="F16" s="27">
        <v>617.7</v>
      </c>
      <c r="G16" s="31">
        <v>573.5</v>
      </c>
      <c r="H16" s="31">
        <v>338</v>
      </c>
      <c r="I16" s="31">
        <f>'2021'!C14</f>
        <v>317.5</v>
      </c>
      <c r="J16" s="31">
        <v>336.3</v>
      </c>
      <c r="K16" s="4">
        <v>87.1</v>
      </c>
      <c r="L16" s="42">
        <f t="shared" si="0"/>
        <v>3783.0000000000005</v>
      </c>
    </row>
    <row r="17" spans="2:12" ht="17.25" customHeight="1" thickBot="1">
      <c r="B17" s="24" t="s">
        <v>11</v>
      </c>
      <c r="C17" s="35">
        <v>25.2</v>
      </c>
      <c r="D17" s="28">
        <v>22.2</v>
      </c>
      <c r="E17" s="36">
        <v>4.8</v>
      </c>
      <c r="F17" s="28">
        <v>10.9</v>
      </c>
      <c r="G17" s="35">
        <v>5.9</v>
      </c>
      <c r="H17" s="35">
        <v>3.5</v>
      </c>
      <c r="I17" s="35">
        <v>0</v>
      </c>
      <c r="J17" s="35">
        <v>0</v>
      </c>
      <c r="K17" s="21">
        <v>0</v>
      </c>
      <c r="L17" s="42">
        <f t="shared" si="0"/>
        <v>72.5</v>
      </c>
    </row>
    <row r="18" spans="10:11" ht="12.75">
      <c r="J18" s="46"/>
      <c r="K18" s="4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6.57421875" style="0" customWidth="1"/>
    <col min="3" max="3" width="13.28125" style="0" bestFit="1" customWidth="1"/>
    <col min="4" max="4" width="31.421875" style="0" customWidth="1"/>
    <col min="5" max="5" width="16.421875" style="0" customWidth="1"/>
  </cols>
  <sheetData>
    <row r="2" spans="2:4" ht="23.25" customHeight="1" thickBot="1">
      <c r="B2" s="58" t="s">
        <v>35</v>
      </c>
      <c r="C2" s="58"/>
      <c r="D2" s="58"/>
    </row>
    <row r="3" spans="2:5" ht="23.25" customHeight="1" thickBot="1">
      <c r="B3" s="43"/>
      <c r="C3" s="59" t="s">
        <v>36</v>
      </c>
      <c r="D3" s="60"/>
      <c r="E3" s="61"/>
    </row>
    <row r="4" spans="2:5" ht="16.5" customHeight="1">
      <c r="B4" s="51" t="s">
        <v>0</v>
      </c>
      <c r="C4" s="48" t="s">
        <v>32</v>
      </c>
      <c r="D4" s="25" t="s">
        <v>33</v>
      </c>
      <c r="E4" s="26" t="s">
        <v>34</v>
      </c>
    </row>
    <row r="5" spans="2:6" ht="16.5" customHeight="1">
      <c r="B5" s="5" t="s">
        <v>4</v>
      </c>
      <c r="C5" s="49">
        <v>507</v>
      </c>
      <c r="D5" s="49">
        <v>1460211081.7700002</v>
      </c>
      <c r="E5" s="52">
        <v>1022147758</v>
      </c>
      <c r="F5" s="55"/>
    </row>
    <row r="6" spans="2:5" ht="16.5" customHeight="1">
      <c r="B6" s="5" t="s">
        <v>5</v>
      </c>
      <c r="C6" s="49">
        <v>323</v>
      </c>
      <c r="D6" s="49">
        <v>1105034518.1799998</v>
      </c>
      <c r="E6" s="52">
        <v>772524168</v>
      </c>
    </row>
    <row r="7" spans="2:5" ht="16.5" customHeight="1">
      <c r="B7" s="5" t="s">
        <v>2</v>
      </c>
      <c r="C7" s="49">
        <v>0</v>
      </c>
      <c r="D7" s="44">
        <v>0</v>
      </c>
      <c r="E7" s="52">
        <v>0</v>
      </c>
    </row>
    <row r="8" spans="2:5" ht="16.5" customHeight="1">
      <c r="B8" s="5" t="s">
        <v>14</v>
      </c>
      <c r="C8" s="49">
        <v>0</v>
      </c>
      <c r="D8" s="44">
        <v>0</v>
      </c>
      <c r="E8" s="52">
        <v>0</v>
      </c>
    </row>
    <row r="9" spans="2:5" ht="16.5" customHeight="1">
      <c r="B9" s="5" t="s">
        <v>7</v>
      </c>
      <c r="C9" s="49">
        <v>780</v>
      </c>
      <c r="D9" s="49">
        <v>1884701820.5100002</v>
      </c>
      <c r="E9" s="52">
        <v>1319594398</v>
      </c>
    </row>
    <row r="10" spans="2:5" ht="16.5" customHeight="1">
      <c r="B10" s="5" t="s">
        <v>15</v>
      </c>
      <c r="C10" s="49">
        <v>91</v>
      </c>
      <c r="D10" s="49">
        <v>251948242.5</v>
      </c>
      <c r="E10" s="52">
        <v>176363770</v>
      </c>
    </row>
    <row r="11" spans="2:5" ht="16.5" customHeight="1">
      <c r="B11" s="5" t="s">
        <v>13</v>
      </c>
      <c r="C11" s="49">
        <v>33</v>
      </c>
      <c r="D11" s="49">
        <v>88727915</v>
      </c>
      <c r="E11" s="52">
        <v>62109541</v>
      </c>
    </row>
    <row r="12" spans="2:5" ht="16.5" customHeight="1">
      <c r="B12" s="5" t="s">
        <v>8</v>
      </c>
      <c r="C12" s="49">
        <v>296</v>
      </c>
      <c r="D12" s="49">
        <v>515270362</v>
      </c>
      <c r="E12" s="52">
        <v>360689254</v>
      </c>
    </row>
    <row r="13" spans="2:5" ht="16.5" customHeight="1">
      <c r="B13" s="5" t="s">
        <v>19</v>
      </c>
      <c r="C13" s="49">
        <v>1</v>
      </c>
      <c r="D13" s="49">
        <v>4000000</v>
      </c>
      <c r="E13" s="52">
        <v>2800000</v>
      </c>
    </row>
    <row r="14" spans="2:5" ht="16.5" customHeight="1">
      <c r="B14" s="5" t="s">
        <v>12</v>
      </c>
      <c r="C14" s="49">
        <v>2</v>
      </c>
      <c r="D14" s="49">
        <v>3055000</v>
      </c>
      <c r="E14" s="52">
        <v>2138500</v>
      </c>
    </row>
    <row r="15" spans="2:5" ht="16.5" customHeight="1" thickBot="1">
      <c r="B15" s="7" t="s">
        <v>10</v>
      </c>
      <c r="C15" s="50">
        <v>139</v>
      </c>
      <c r="D15" s="45">
        <v>4804569241</v>
      </c>
      <c r="E15" s="53">
        <v>336321471</v>
      </c>
    </row>
    <row r="16" spans="3:5" ht="12.75">
      <c r="C16" s="55"/>
      <c r="E16" s="47"/>
    </row>
  </sheetData>
  <sheetProtection/>
  <mergeCells count="2">
    <mergeCell ref="B2:D2"/>
    <mergeCell ref="C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6.57421875" style="0" customWidth="1"/>
    <col min="3" max="3" width="13.28125" style="0" bestFit="1" customWidth="1"/>
    <col min="4" max="4" width="31.421875" style="0" customWidth="1"/>
  </cols>
  <sheetData>
    <row r="2" spans="2:4" ht="23.25" customHeight="1" thickBot="1">
      <c r="B2" s="58" t="s">
        <v>30</v>
      </c>
      <c r="C2" s="58"/>
      <c r="D2" s="58"/>
    </row>
    <row r="3" spans="2:3" ht="16.5" customHeight="1">
      <c r="B3" s="22" t="s">
        <v>0</v>
      </c>
      <c r="C3" s="26" t="s">
        <v>31</v>
      </c>
    </row>
    <row r="4" spans="2:3" ht="16.5" customHeight="1">
      <c r="B4" s="23" t="s">
        <v>4</v>
      </c>
      <c r="C4" s="4">
        <v>1066.4</v>
      </c>
    </row>
    <row r="5" spans="2:3" ht="16.5" customHeight="1">
      <c r="B5" s="23" t="s">
        <v>5</v>
      </c>
      <c r="C5" s="4">
        <v>366.1</v>
      </c>
    </row>
    <row r="6" spans="2:3" ht="16.5" customHeight="1">
      <c r="B6" s="23" t="s">
        <v>2</v>
      </c>
      <c r="C6" s="4">
        <v>0</v>
      </c>
    </row>
    <row r="7" spans="2:3" ht="16.5" customHeight="1">
      <c r="B7" s="23" t="s">
        <v>14</v>
      </c>
      <c r="C7" s="4">
        <v>0</v>
      </c>
    </row>
    <row r="8" spans="2:3" ht="16.5" customHeight="1">
      <c r="B8" s="23" t="s">
        <v>15</v>
      </c>
      <c r="C8" s="4">
        <v>59</v>
      </c>
    </row>
    <row r="9" spans="2:3" ht="16.5" customHeight="1">
      <c r="B9" s="23" t="s">
        <v>7</v>
      </c>
      <c r="C9" s="4">
        <v>625</v>
      </c>
    </row>
    <row r="10" spans="2:3" ht="16.5" customHeight="1">
      <c r="B10" s="23" t="s">
        <v>13</v>
      </c>
      <c r="C10" s="4">
        <v>61.2</v>
      </c>
    </row>
    <row r="11" spans="2:3" ht="16.5" customHeight="1">
      <c r="B11" s="23" t="s">
        <v>8</v>
      </c>
      <c r="C11" s="4">
        <v>471.1</v>
      </c>
    </row>
    <row r="12" spans="2:3" ht="16.5" customHeight="1">
      <c r="B12" s="23" t="s">
        <v>19</v>
      </c>
      <c r="C12" s="4">
        <v>1.8</v>
      </c>
    </row>
    <row r="13" spans="2:3" ht="16.5" customHeight="1">
      <c r="B13" s="23" t="s">
        <v>12</v>
      </c>
      <c r="C13" s="4">
        <v>52.5</v>
      </c>
    </row>
    <row r="14" spans="2:3" ht="16.5" customHeight="1" thickBot="1">
      <c r="B14" s="24" t="s">
        <v>10</v>
      </c>
      <c r="C14" s="11">
        <v>317.5</v>
      </c>
    </row>
  </sheetData>
  <sheetProtection/>
  <mergeCells count="1">
    <mergeCell ref="B2:D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6.57421875" style="0" customWidth="1"/>
    <col min="3" max="3" width="17.7109375" style="0" customWidth="1"/>
  </cols>
  <sheetData>
    <row r="2" spans="2:3" ht="28.5" customHeight="1" thickBot="1">
      <c r="B2" s="62" t="s">
        <v>27</v>
      </c>
      <c r="C2" s="62"/>
    </row>
    <row r="3" spans="2:3" ht="16.5" customHeight="1">
      <c r="B3" s="22" t="s">
        <v>0</v>
      </c>
      <c r="C3" s="26" t="s">
        <v>28</v>
      </c>
    </row>
    <row r="4" spans="2:3" ht="16.5" customHeight="1">
      <c r="B4" s="23" t="s">
        <v>4</v>
      </c>
      <c r="C4" s="20">
        <v>960</v>
      </c>
    </row>
    <row r="5" spans="2:3" ht="16.5" customHeight="1">
      <c r="B5" s="23" t="s">
        <v>5</v>
      </c>
      <c r="C5" s="20">
        <v>433.9</v>
      </c>
    </row>
    <row r="6" spans="2:3" ht="16.5" customHeight="1">
      <c r="B6" s="23" t="s">
        <v>2</v>
      </c>
      <c r="C6" s="20">
        <v>0</v>
      </c>
    </row>
    <row r="7" spans="2:3" ht="16.5" customHeight="1">
      <c r="B7" s="23" t="s">
        <v>14</v>
      </c>
      <c r="C7" s="20">
        <v>0</v>
      </c>
    </row>
    <row r="8" spans="2:3" ht="16.5" customHeight="1">
      <c r="B8" s="23" t="s">
        <v>15</v>
      </c>
      <c r="C8" s="20">
        <v>31.8</v>
      </c>
    </row>
    <row r="9" spans="2:3" ht="16.5" customHeight="1">
      <c r="B9" s="23" t="s">
        <v>7</v>
      </c>
      <c r="C9" s="20">
        <v>1054.5</v>
      </c>
    </row>
    <row r="10" spans="2:3" ht="16.5" customHeight="1">
      <c r="B10" s="23" t="s">
        <v>13</v>
      </c>
      <c r="C10" s="20">
        <v>79.9</v>
      </c>
    </row>
    <row r="11" spans="2:3" ht="16.5" customHeight="1">
      <c r="B11" s="23" t="s">
        <v>8</v>
      </c>
      <c r="C11" s="2">
        <v>336.9</v>
      </c>
    </row>
    <row r="12" spans="2:3" ht="16.5" customHeight="1">
      <c r="B12" s="23" t="s">
        <v>19</v>
      </c>
      <c r="C12" s="20">
        <v>2.8</v>
      </c>
    </row>
    <row r="13" spans="2:3" ht="16.5" customHeight="1">
      <c r="B13" s="23" t="s">
        <v>12</v>
      </c>
      <c r="C13" s="20">
        <v>74.2</v>
      </c>
    </row>
    <row r="14" spans="2:3" ht="16.5" customHeight="1">
      <c r="B14" s="23" t="s">
        <v>10</v>
      </c>
      <c r="C14" s="20">
        <v>338</v>
      </c>
    </row>
    <row r="15" spans="2:3" ht="16.5" customHeight="1" thickBot="1">
      <c r="B15" s="24" t="s">
        <v>11</v>
      </c>
      <c r="C15" s="21">
        <v>3.5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3" sqref="C3:C15"/>
    </sheetView>
  </sheetViews>
  <sheetFormatPr defaultColWidth="9.140625" defaultRowHeight="12.75"/>
  <cols>
    <col min="2" max="2" width="34.421875" style="0" customWidth="1"/>
    <col min="3" max="3" width="19.00390625" style="0" customWidth="1"/>
  </cols>
  <sheetData>
    <row r="2" spans="2:3" ht="27" customHeight="1" thickBot="1">
      <c r="B2" s="62" t="s">
        <v>26</v>
      </c>
      <c r="C2" s="62"/>
    </row>
    <row r="3" spans="2:3" ht="19.5" customHeight="1" thickBot="1">
      <c r="B3" s="9" t="s">
        <v>0</v>
      </c>
      <c r="C3" s="15" t="s">
        <v>25</v>
      </c>
    </row>
    <row r="4" spans="2:3" ht="19.5" customHeight="1">
      <c r="B4" s="8" t="s">
        <v>4</v>
      </c>
      <c r="C4" s="20">
        <v>1489.4</v>
      </c>
    </row>
    <row r="5" spans="2:3" ht="19.5" customHeight="1">
      <c r="B5" s="5" t="s">
        <v>5</v>
      </c>
      <c r="C5" s="20">
        <v>669.1</v>
      </c>
    </row>
    <row r="6" spans="2:3" ht="19.5" customHeight="1">
      <c r="B6" s="5" t="s">
        <v>2</v>
      </c>
      <c r="C6" s="20">
        <v>0</v>
      </c>
    </row>
    <row r="7" spans="2:3" ht="19.5" customHeight="1">
      <c r="B7" s="5" t="s">
        <v>14</v>
      </c>
      <c r="C7" s="20">
        <v>0</v>
      </c>
    </row>
    <row r="8" spans="2:3" ht="19.5" customHeight="1">
      <c r="B8" s="5" t="s">
        <v>15</v>
      </c>
      <c r="C8" s="20">
        <v>99.9</v>
      </c>
    </row>
    <row r="9" spans="2:3" ht="19.5" customHeight="1">
      <c r="B9" s="5" t="s">
        <v>7</v>
      </c>
      <c r="C9" s="20">
        <v>1695.5</v>
      </c>
    </row>
    <row r="10" spans="2:3" ht="19.5" customHeight="1">
      <c r="B10" s="6" t="s">
        <v>13</v>
      </c>
      <c r="C10" s="20">
        <v>111</v>
      </c>
    </row>
    <row r="11" spans="2:3" ht="19.5" customHeight="1">
      <c r="B11" s="6" t="s">
        <v>8</v>
      </c>
      <c r="C11" s="20">
        <v>686.7</v>
      </c>
    </row>
    <row r="12" spans="2:3" ht="19.5" customHeight="1">
      <c r="B12" s="6" t="s">
        <v>19</v>
      </c>
      <c r="C12" s="20">
        <v>13.4</v>
      </c>
    </row>
    <row r="13" spans="2:3" ht="19.5" customHeight="1">
      <c r="B13" s="6" t="s">
        <v>12</v>
      </c>
      <c r="C13" s="20">
        <v>117.9</v>
      </c>
    </row>
    <row r="14" spans="2:3" ht="19.5" customHeight="1">
      <c r="B14" s="6" t="s">
        <v>10</v>
      </c>
      <c r="C14" s="20">
        <v>573.5</v>
      </c>
    </row>
    <row r="15" spans="2:3" ht="19.5" customHeight="1" thickBot="1">
      <c r="B15" s="7" t="s">
        <v>11</v>
      </c>
      <c r="C15" s="21">
        <v>5.9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3" sqref="C3:C15"/>
    </sheetView>
  </sheetViews>
  <sheetFormatPr defaultColWidth="9.140625" defaultRowHeight="12.75"/>
  <cols>
    <col min="1" max="1" width="7.00390625" style="0" customWidth="1"/>
    <col min="2" max="2" width="38.28125" style="0" customWidth="1"/>
    <col min="3" max="3" width="16.421875" style="0" customWidth="1"/>
  </cols>
  <sheetData>
    <row r="2" spans="2:3" ht="27" customHeight="1" thickBot="1">
      <c r="B2" s="62" t="s">
        <v>21</v>
      </c>
      <c r="C2" s="62"/>
    </row>
    <row r="3" spans="2:3" ht="16.5" customHeight="1" thickBot="1">
      <c r="B3" s="9" t="s">
        <v>0</v>
      </c>
      <c r="C3" s="15" t="s">
        <v>20</v>
      </c>
    </row>
    <row r="4" spans="2:3" ht="16.5" customHeight="1">
      <c r="B4" s="8" t="s">
        <v>4</v>
      </c>
      <c r="C4" s="4">
        <v>1733.6</v>
      </c>
    </row>
    <row r="5" spans="2:3" ht="16.5" customHeight="1">
      <c r="B5" s="5" t="s">
        <v>5</v>
      </c>
      <c r="C5" s="4">
        <v>808.3</v>
      </c>
    </row>
    <row r="6" spans="2:3" ht="16.5" customHeight="1">
      <c r="B6" s="5" t="s">
        <v>2</v>
      </c>
      <c r="C6" s="4">
        <v>5.3</v>
      </c>
    </row>
    <row r="7" spans="2:3" ht="16.5" customHeight="1">
      <c r="B7" s="5" t="s">
        <v>14</v>
      </c>
      <c r="C7" s="4">
        <v>0</v>
      </c>
    </row>
    <row r="8" spans="2:3" ht="16.5" customHeight="1">
      <c r="B8" s="5" t="s">
        <v>15</v>
      </c>
      <c r="C8" s="4">
        <v>252.7</v>
      </c>
    </row>
    <row r="9" spans="2:3" ht="16.5" customHeight="1">
      <c r="B9" s="5" t="s">
        <v>7</v>
      </c>
      <c r="C9" s="4">
        <v>2124.7</v>
      </c>
    </row>
    <row r="10" spans="2:3" ht="16.5" customHeight="1">
      <c r="B10" s="6" t="s">
        <v>13</v>
      </c>
      <c r="C10" s="4">
        <v>106.3</v>
      </c>
    </row>
    <row r="11" spans="2:3" ht="16.5" customHeight="1">
      <c r="B11" s="6" t="s">
        <v>8</v>
      </c>
      <c r="C11" s="4">
        <v>665.5</v>
      </c>
    </row>
    <row r="12" spans="2:3" ht="16.5" customHeight="1">
      <c r="B12" s="6" t="s">
        <v>19</v>
      </c>
      <c r="C12" s="4">
        <v>17</v>
      </c>
    </row>
    <row r="13" spans="2:3" ht="16.5" customHeight="1">
      <c r="B13" s="6" t="s">
        <v>12</v>
      </c>
      <c r="C13" s="4">
        <v>75.9</v>
      </c>
    </row>
    <row r="14" spans="2:3" ht="16.5" customHeight="1">
      <c r="B14" s="6" t="s">
        <v>10</v>
      </c>
      <c r="C14" s="4">
        <v>617.7</v>
      </c>
    </row>
    <row r="15" spans="2:3" ht="16.5" customHeight="1" thickBot="1">
      <c r="B15" s="7" t="s">
        <v>11</v>
      </c>
      <c r="C15" s="11">
        <v>10.9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4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41.421875" style="0" customWidth="1"/>
    <col min="3" max="3" width="16.7109375" style="0" customWidth="1"/>
  </cols>
  <sheetData>
    <row r="2" spans="2:3" ht="29.25" customHeight="1" thickBot="1">
      <c r="B2" s="62" t="s">
        <v>22</v>
      </c>
      <c r="C2" s="62"/>
    </row>
    <row r="3" spans="2:3" ht="18.75" customHeight="1" thickBot="1">
      <c r="B3" s="9" t="s">
        <v>0</v>
      </c>
      <c r="C3" s="16" t="s">
        <v>24</v>
      </c>
    </row>
    <row r="4" spans="2:3" ht="18.75" customHeight="1">
      <c r="B4" s="8" t="s">
        <v>4</v>
      </c>
      <c r="C4" s="17">
        <v>1115.6</v>
      </c>
    </row>
    <row r="5" spans="2:3" ht="18.75" customHeight="1">
      <c r="B5" s="5" t="s">
        <v>23</v>
      </c>
      <c r="C5" s="18">
        <v>451.7</v>
      </c>
    </row>
    <row r="6" spans="2:3" ht="18.75" customHeight="1">
      <c r="B6" s="5" t="s">
        <v>2</v>
      </c>
      <c r="C6" s="18">
        <v>7.4</v>
      </c>
    </row>
    <row r="7" spans="2:3" ht="18.75" customHeight="1">
      <c r="B7" s="5" t="s">
        <v>15</v>
      </c>
      <c r="C7" s="18">
        <v>146.8</v>
      </c>
    </row>
    <row r="8" spans="2:3" ht="18.75" customHeight="1">
      <c r="B8" s="5" t="s">
        <v>7</v>
      </c>
      <c r="C8" s="17">
        <v>1091.8</v>
      </c>
    </row>
    <row r="9" spans="2:3" ht="18.75" customHeight="1">
      <c r="B9" s="6" t="s">
        <v>13</v>
      </c>
      <c r="C9" s="18">
        <v>18.2</v>
      </c>
    </row>
    <row r="10" spans="2:3" ht="18.75" customHeight="1">
      <c r="B10" s="6" t="s">
        <v>8</v>
      </c>
      <c r="C10" s="18">
        <v>510.1</v>
      </c>
    </row>
    <row r="11" spans="2:3" ht="18.75" customHeight="1">
      <c r="B11" s="6" t="s">
        <v>19</v>
      </c>
      <c r="C11" s="18">
        <v>12.8</v>
      </c>
    </row>
    <row r="12" spans="2:3" ht="18.75" customHeight="1">
      <c r="B12" s="6" t="s">
        <v>12</v>
      </c>
      <c r="C12" s="18">
        <v>61.9</v>
      </c>
    </row>
    <row r="13" spans="2:3" ht="18.75" customHeight="1">
      <c r="B13" s="6" t="s">
        <v>10</v>
      </c>
      <c r="C13" s="18">
        <v>514.2</v>
      </c>
    </row>
    <row r="14" spans="2:3" ht="18.75" customHeight="1" thickBot="1">
      <c r="B14" s="7" t="s">
        <v>11</v>
      </c>
      <c r="C14" s="19">
        <v>4.8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3" sqref="C3:C15"/>
    </sheetView>
  </sheetViews>
  <sheetFormatPr defaultColWidth="9.140625" defaultRowHeight="12.75"/>
  <cols>
    <col min="2" max="2" width="37.8515625" style="0" customWidth="1"/>
    <col min="3" max="3" width="15.7109375" style="0" customWidth="1"/>
  </cols>
  <sheetData>
    <row r="2" spans="2:3" ht="28.5" customHeight="1" thickBot="1">
      <c r="B2" s="62" t="s">
        <v>17</v>
      </c>
      <c r="C2" s="62"/>
    </row>
    <row r="3" spans="2:3" ht="18" customHeight="1" thickBot="1">
      <c r="B3" s="9" t="s">
        <v>0</v>
      </c>
      <c r="C3" s="15" t="s">
        <v>16</v>
      </c>
    </row>
    <row r="4" spans="2:3" ht="18" customHeight="1">
      <c r="B4" s="8" t="s">
        <v>4</v>
      </c>
      <c r="C4" s="3">
        <v>865.6</v>
      </c>
    </row>
    <row r="5" spans="2:3" ht="18" customHeight="1">
      <c r="B5" s="5" t="s">
        <v>5</v>
      </c>
      <c r="C5" s="4">
        <v>348</v>
      </c>
    </row>
    <row r="6" spans="2:3" ht="18" customHeight="1">
      <c r="B6" s="5" t="s">
        <v>2</v>
      </c>
      <c r="C6" s="4">
        <v>2.1</v>
      </c>
    </row>
    <row r="7" spans="2:3" ht="18" customHeight="1">
      <c r="B7" s="5" t="s">
        <v>14</v>
      </c>
      <c r="C7" s="4">
        <v>2.3</v>
      </c>
    </row>
    <row r="8" spans="2:3" ht="18" customHeight="1">
      <c r="B8" s="5" t="s">
        <v>15</v>
      </c>
      <c r="C8" s="4">
        <v>169.5</v>
      </c>
    </row>
    <row r="9" spans="2:3" ht="18" customHeight="1">
      <c r="B9" s="5" t="s">
        <v>7</v>
      </c>
      <c r="C9" s="4">
        <v>1032.9</v>
      </c>
    </row>
    <row r="10" spans="2:3" ht="18" customHeight="1">
      <c r="B10" s="6" t="s">
        <v>13</v>
      </c>
      <c r="C10" s="4">
        <v>2.8</v>
      </c>
    </row>
    <row r="11" spans="2:3" ht="18" customHeight="1">
      <c r="B11" s="6" t="s">
        <v>8</v>
      </c>
      <c r="C11" s="4">
        <v>403.8</v>
      </c>
    </row>
    <row r="12" spans="2:3" ht="18" customHeight="1">
      <c r="B12" s="6" t="s">
        <v>9</v>
      </c>
      <c r="C12" s="4">
        <v>14</v>
      </c>
    </row>
    <row r="13" spans="2:3" ht="18" customHeight="1">
      <c r="B13" s="6" t="s">
        <v>12</v>
      </c>
      <c r="C13" s="4">
        <v>134.2</v>
      </c>
    </row>
    <row r="14" spans="2:3" ht="18" customHeight="1">
      <c r="B14" s="6" t="s">
        <v>10</v>
      </c>
      <c r="C14" s="4">
        <v>436.6</v>
      </c>
    </row>
    <row r="15" spans="2:3" ht="18" customHeight="1" thickBot="1">
      <c r="B15" s="7" t="s">
        <v>11</v>
      </c>
      <c r="C15" s="11">
        <v>22.2</v>
      </c>
    </row>
  </sheetData>
  <sheetProtection/>
  <mergeCells count="1">
    <mergeCell ref="B2:C2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38.57421875" style="0" customWidth="1"/>
    <col min="3" max="3" width="14.28125" style="0" customWidth="1"/>
  </cols>
  <sheetData>
    <row r="2" spans="2:3" ht="30.75" customHeight="1" thickBot="1">
      <c r="B2" s="62" t="s">
        <v>18</v>
      </c>
      <c r="C2" s="62"/>
    </row>
    <row r="3" spans="2:3" ht="15" customHeight="1" thickBot="1">
      <c r="B3" s="9" t="s">
        <v>0</v>
      </c>
      <c r="C3" s="10" t="s">
        <v>1</v>
      </c>
    </row>
    <row r="4" spans="2:3" ht="15" customHeight="1">
      <c r="B4" s="8" t="s">
        <v>4</v>
      </c>
      <c r="C4" s="14">
        <v>1481.2</v>
      </c>
    </row>
    <row r="5" spans="2:3" ht="15" customHeight="1">
      <c r="B5" s="5" t="s">
        <v>5</v>
      </c>
      <c r="C5" s="12">
        <v>884.1</v>
      </c>
    </row>
    <row r="6" spans="2:3" ht="15" customHeight="1">
      <c r="B6" s="5" t="s">
        <v>2</v>
      </c>
      <c r="C6" s="12">
        <v>14.1</v>
      </c>
    </row>
    <row r="7" spans="2:3" ht="15" customHeight="1">
      <c r="B7" s="5" t="s">
        <v>3</v>
      </c>
      <c r="C7" s="12">
        <v>0</v>
      </c>
    </row>
    <row r="8" spans="2:3" ht="15" customHeight="1">
      <c r="B8" s="5" t="s">
        <v>6</v>
      </c>
      <c r="C8" s="12">
        <v>227.9</v>
      </c>
    </row>
    <row r="9" spans="2:3" ht="15" customHeight="1">
      <c r="B9" s="5" t="s">
        <v>7</v>
      </c>
      <c r="C9" s="12">
        <v>2343.9</v>
      </c>
    </row>
    <row r="10" spans="2:3" ht="15" customHeight="1">
      <c r="B10" s="6" t="s">
        <v>13</v>
      </c>
      <c r="C10" s="12">
        <v>20.9</v>
      </c>
    </row>
    <row r="11" spans="2:3" ht="15" customHeight="1">
      <c r="B11" s="6" t="s">
        <v>8</v>
      </c>
      <c r="C11" s="12">
        <v>628.8</v>
      </c>
    </row>
    <row r="12" spans="2:3" ht="15" customHeight="1">
      <c r="B12" s="6" t="s">
        <v>9</v>
      </c>
      <c r="C12" s="12">
        <v>19.9</v>
      </c>
    </row>
    <row r="13" spans="2:3" ht="15" customHeight="1">
      <c r="B13" s="6" t="s">
        <v>12</v>
      </c>
      <c r="C13" s="12">
        <v>66.4</v>
      </c>
    </row>
    <row r="14" spans="2:3" ht="15" customHeight="1">
      <c r="B14" s="6" t="s">
        <v>10</v>
      </c>
      <c r="C14" s="12">
        <v>562.1</v>
      </c>
    </row>
    <row r="15" spans="2:3" ht="15" customHeight="1" thickBot="1">
      <c r="B15" s="7" t="s">
        <v>11</v>
      </c>
      <c r="C15" s="13">
        <v>25.2</v>
      </c>
    </row>
  </sheetData>
  <sheetProtection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Bendáková</dc:creator>
  <cp:keywords/>
  <dc:description/>
  <cp:lastModifiedBy>lafantova</cp:lastModifiedBy>
  <cp:lastPrinted>2016-01-07T07:00:08Z</cp:lastPrinted>
  <dcterms:created xsi:type="dcterms:W3CDTF">2008-03-17T11:42:11Z</dcterms:created>
  <dcterms:modified xsi:type="dcterms:W3CDTF">2023-06-14T14:13:38Z</dcterms:modified>
  <cp:category/>
  <cp:version/>
  <cp:contentType/>
  <cp:contentStatus/>
</cp:coreProperties>
</file>