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D:\Users\gross\Downloads\"/>
    </mc:Choice>
  </mc:AlternateContent>
  <bookViews>
    <workbookView xWindow="0" yWindow="0" windowWidth="28800" windowHeight="11916"/>
  </bookViews>
  <sheets>
    <sheet name="příloha PU" sheetId="1" r:id="rId1"/>
    <sheet name="_vst" sheetId="2" r:id="rId2"/>
  </sheets>
  <definedNames>
    <definedName name="cena">'příloha PU'!$R$80:$U$100,'příloha PU'!#REF!</definedName>
    <definedName name="energetika">_vst!$I$2:$I$3</definedName>
    <definedName name="kategorie">_vst!$B$2:$B$14</definedName>
    <definedName name="kategorie2">_vst!$C$2:$C$6</definedName>
    <definedName name="kategorienz3">_vst!$C$2:$C$6</definedName>
    <definedName name="kategorienz4">_vst!$B$2:$B$11</definedName>
    <definedName name="kategoriezp">_vst!$C$2:$C$4</definedName>
    <definedName name="kategoriezp2">_vst!$C$2:$C$5</definedName>
    <definedName name="_xlnm.Print_Area" localSheetId="0">'příloha PU'!$A$1:$AI$137</definedName>
    <definedName name="souhlas">_vst!$H$2:$H$3</definedName>
    <definedName name="zarazeni">'příloha PU'!$K$80:$Q$100,'příloha PU'!#REF!</definedName>
  </definedNames>
  <calcPr calcId="162913"/>
</workbook>
</file>

<file path=xl/calcChain.xml><?xml version="1.0" encoding="utf-8"?>
<calcChain xmlns="http://schemas.openxmlformats.org/spreadsheetml/2006/main">
  <c r="AG81" i="1" l="1"/>
  <c r="AG82" i="1"/>
  <c r="AG83" i="1"/>
  <c r="AG84" i="1"/>
  <c r="AG85" i="1"/>
  <c r="AG86" i="1"/>
  <c r="AG87" i="1"/>
  <c r="AG88" i="1"/>
  <c r="AG89" i="1"/>
  <c r="AG90" i="1"/>
  <c r="AG91" i="1"/>
  <c r="AG92" i="1"/>
  <c r="AG93" i="1"/>
  <c r="AG94" i="1"/>
  <c r="AG95" i="1"/>
  <c r="AG96" i="1"/>
  <c r="AG97" i="1"/>
  <c r="AG98" i="1"/>
  <c r="AG99" i="1"/>
  <c r="AG100" i="1"/>
  <c r="R101" i="1" l="1"/>
  <c r="T72" i="1" s="1"/>
  <c r="AA116" i="1" l="1"/>
  <c r="AA101" i="1"/>
  <c r="V92" i="1"/>
  <c r="AE92" i="1"/>
  <c r="V93" i="1"/>
  <c r="AE93" i="1"/>
  <c r="V94" i="1"/>
  <c r="AE94" i="1"/>
  <c r="V95" i="1"/>
  <c r="AE95" i="1"/>
  <c r="V96" i="1"/>
  <c r="AE96" i="1"/>
  <c r="AL96" i="1" s="1"/>
  <c r="V97" i="1"/>
  <c r="AE97" i="1"/>
  <c r="V98" i="1"/>
  <c r="AE98" i="1"/>
  <c r="V99" i="1"/>
  <c r="AE99" i="1"/>
  <c r="AE81" i="1"/>
  <c r="AE82" i="1"/>
  <c r="AE83" i="1"/>
  <c r="AE84" i="1"/>
  <c r="AE85" i="1"/>
  <c r="AE86" i="1"/>
  <c r="AE87" i="1"/>
  <c r="AE88" i="1"/>
  <c r="AE89" i="1"/>
  <c r="AE90" i="1"/>
  <c r="AE91" i="1"/>
  <c r="AE100" i="1"/>
  <c r="AE80" i="1"/>
  <c r="AG80" i="1" s="1"/>
  <c r="AL99" i="1" l="1"/>
  <c r="AL93" i="1"/>
  <c r="AL95" i="1"/>
  <c r="AL98" i="1"/>
  <c r="AL97" i="1"/>
  <c r="AL92" i="1"/>
  <c r="AL94" i="1"/>
  <c r="V81" i="1"/>
  <c r="AL81" i="1" s="1"/>
  <c r="V82" i="1"/>
  <c r="AL82" i="1" s="1"/>
  <c r="V83" i="1"/>
  <c r="AL83" i="1" s="1"/>
  <c r="V84" i="1"/>
  <c r="AL84" i="1" s="1"/>
  <c r="V85" i="1"/>
  <c r="AL85" i="1" s="1"/>
  <c r="V86" i="1"/>
  <c r="AL86" i="1" s="1"/>
  <c r="V87" i="1"/>
  <c r="AL87" i="1" s="1"/>
  <c r="V88" i="1"/>
  <c r="AL88" i="1" s="1"/>
  <c r="V89" i="1"/>
  <c r="AL89" i="1" s="1"/>
  <c r="V90" i="1"/>
  <c r="AL90" i="1" s="1"/>
  <c r="V91" i="1"/>
  <c r="AL91" i="1" s="1"/>
  <c r="V100" i="1"/>
  <c r="AL100" i="1" s="1"/>
  <c r="V80" i="1"/>
  <c r="AL80" i="1" s="1"/>
  <c r="AG101" i="1"/>
  <c r="V116" i="1" l="1"/>
  <c r="T68" i="1"/>
  <c r="AE101" i="1"/>
  <c r="V112" i="1" s="1"/>
  <c r="AA114" i="1"/>
  <c r="F4" i="2" l="1"/>
  <c r="E4" i="2"/>
  <c r="D13" i="2" l="1"/>
  <c r="W101" i="1" l="1"/>
  <c r="R122" i="1" s="1"/>
  <c r="AC116" i="1" l="1"/>
  <c r="V108" i="1"/>
  <c r="V110" i="1"/>
  <c r="V114" i="1" l="1"/>
  <c r="AC114" i="1" s="1"/>
  <c r="AB112" i="1"/>
</calcChain>
</file>

<file path=xl/comments1.xml><?xml version="1.0" encoding="utf-8"?>
<comments xmlns="http://schemas.openxmlformats.org/spreadsheetml/2006/main">
  <authors>
    <author>Šefčík</author>
    <author>gross</author>
  </authors>
  <commentList>
    <comment ref="A78" authorId="0" shapeId="0">
      <text>
        <r>
          <rPr>
            <sz val="9"/>
            <color indexed="81"/>
            <rFont val="Tahoma"/>
            <family val="2"/>
            <charset val="238"/>
          </rPr>
          <t>Stručný popis, o jaký výdaj jde (např. CNC obráběcí stroj), stavební materiál apod.
Tabulka musí obsahovat všechny způsobilé výdaje vztahující se k projektu.</t>
        </r>
      </text>
    </comment>
    <comment ref="K78" authorId="0" shapeId="0">
      <text>
        <r>
          <rPr>
            <sz val="9"/>
            <color indexed="81"/>
            <rFont val="Tahoma"/>
            <family val="2"/>
            <charset val="238"/>
          </rPr>
          <t>Vyberte možnost z nabídky</t>
        </r>
      </text>
    </comment>
    <comment ref="T78" authorId="1" shapeId="0">
      <text>
        <r>
          <rPr>
            <b/>
            <sz val="9"/>
            <color indexed="81"/>
            <rFont val="Tahoma"/>
            <family val="2"/>
            <charset val="238"/>
          </rPr>
          <t>DPH je nezpůsobilým výdajem v případě, kdy je žadatel plátcem DPH (DPH se vrací) a nebo je úvěr poskytován samostatně bez spolufinancování partnerským úvěrem.
V případě, že je zvýhodněný úvěr poskytnut samostatně bez spolufinancujícího partnera, je DPH automaticky uvedena ve sloupci "Vlastních zdroje - DPH".
V případě, že je zvýhodněný úvěr poskytnut se spolufinancováním, zahrňte DPH do příslušného sloupce zdroje financování. 
Pokud je DPH nezpůsobilá, uveďte ji do sloupce "Vlastní zdroje - ostatní" společně s dalšími vlastními zdroji financování přílsušné položky.</t>
        </r>
      </text>
    </comment>
    <comment ref="AA79" authorId="0" shapeId="0">
      <text>
        <r>
          <rPr>
            <sz val="9"/>
            <color indexed="81"/>
            <rFont val="Tahoma"/>
            <family val="2"/>
            <charset val="238"/>
          </rPr>
          <t xml:space="preserve">Úvěr poskytnutý na spolufinancování projektu některým ze spolupracujících partnerů NRB v OP PIK. </t>
        </r>
      </text>
    </comment>
    <comment ref="AE79" authorId="1" shapeId="0">
      <text>
        <r>
          <rPr>
            <b/>
            <sz val="9"/>
            <color indexed="81"/>
            <rFont val="Tahoma"/>
            <family val="2"/>
            <charset val="238"/>
          </rPr>
          <t>Sloupec je automaticky vyplňován v případě, že je projekt financován pouze zvýhodněným úvěrem od NRB.
DPH je automaticky nezpůsobilá  musí být hrazena vlastními zdroji (vlastní zdroje mohou tvořit i jiné bankovní úvěry, ale bez subvence úrokové sazby).</t>
        </r>
      </text>
    </comment>
    <comment ref="AG79" authorId="1" shapeId="0">
      <text>
        <r>
          <rPr>
            <b/>
            <sz val="9"/>
            <color indexed="81"/>
            <rFont val="Tahoma"/>
            <family val="2"/>
            <charset val="238"/>
          </rPr>
          <t>Doplňte vlastní zdroje financování projektu, případně další vlastní zdroje nad rámec DPH (v případě, že je poskytnut pouze zvýhodněný úSloupec napravo ukazuje výši nepřiřazených vlastních zdrojů.</t>
        </r>
      </text>
    </comment>
    <comment ref="V106" authorId="1" shapeId="0">
      <text>
        <r>
          <rPr>
            <b/>
            <sz val="9"/>
            <color indexed="81"/>
            <rFont val="Tahoma"/>
            <family val="2"/>
            <charset val="238"/>
          </rPr>
          <t>Zadejte skutečnou výši způsobilých výdajů</t>
        </r>
      </text>
    </comment>
  </commentList>
</comments>
</file>

<file path=xl/sharedStrings.xml><?xml version="1.0" encoding="utf-8"?>
<sst xmlns="http://schemas.openxmlformats.org/spreadsheetml/2006/main" count="138" uniqueCount="115">
  <si>
    <t>Obchodní firma/ název/ jméno žadatele</t>
  </si>
  <si>
    <t>Projekt</t>
  </si>
  <si>
    <t>Dlouhodobý finanční majetek</t>
  </si>
  <si>
    <t>1. rok</t>
  </si>
  <si>
    <t>2. rok</t>
  </si>
  <si>
    <t>b)</t>
  </si>
  <si>
    <t>c)</t>
  </si>
  <si>
    <t>d)</t>
  </si>
  <si>
    <t>e)</t>
  </si>
  <si>
    <t>f)</t>
  </si>
  <si>
    <t>g)</t>
  </si>
  <si>
    <t>a)</t>
  </si>
  <si>
    <t>IČO</t>
  </si>
  <si>
    <t>Nové stroje a zařízení</t>
  </si>
  <si>
    <t>Zařazení</t>
  </si>
  <si>
    <t>- vedení společnosti, její stabilita a zkušenosti</t>
  </si>
  <si>
    <t>1. Popis projektu</t>
  </si>
  <si>
    <t>Historie a současnost společnosti, její aktivity</t>
  </si>
  <si>
    <t>V</t>
  </si>
  <si>
    <t>dne</t>
  </si>
  <si>
    <t>Podíl Zvýhodněného úvěru na způsobilých výdajích projektu:</t>
  </si>
  <si>
    <t>kategorie</t>
  </si>
  <si>
    <t>hlášky</t>
  </si>
  <si>
    <t>Použité/repasované stroje a zařízení</t>
  </si>
  <si>
    <t>Zásoby</t>
  </si>
  <si>
    <t>Pohledávky</t>
  </si>
  <si>
    <t>Ostatní</t>
  </si>
  <si>
    <t>Nejsou vyplněny potřebné údaje.</t>
  </si>
  <si>
    <t>Výdaj nemůže být způsobilým výdajem projektu.</t>
  </si>
  <si>
    <t>Součet výdajů za jednotlivé zdroje přesahuje celkovou výši výdajů projektu.</t>
  </si>
  <si>
    <t>Součet přesahuje výši výdajů financovaných zvýhodněným úvěrem.</t>
  </si>
  <si>
    <t>Zdroje financování jsou nižší než celkové výdaje projektu.</t>
  </si>
  <si>
    <t>Částka hrazená úvěrem přesahuje pořizovací cenu.</t>
  </si>
  <si>
    <t>kategorie způsobilé</t>
  </si>
  <si>
    <t>Je třeba upravit zdroje financování v bodech 2a/2b.</t>
  </si>
  <si>
    <t>Výdaje projektu v bodech 2a/2b nejsou správně nebo úplně vyplněny.</t>
  </si>
  <si>
    <t>Příloha PU žádosti o zvýhodněný úvěr v programu Úspory energie</t>
  </si>
  <si>
    <t>Majetkoprávní vztahy související s projektem (vlastnictví či pronájem pozemků, budov, strojů a jiného vybavení)</t>
  </si>
  <si>
    <t>Technicko charakteristika projektu</t>
  </si>
  <si>
    <t>Dodavatelské zajištění realizace projektu (dodavatelé, předmět dodávky, termíny dodávek, smluvní zajištění)</t>
  </si>
  <si>
    <r>
      <t xml:space="preserve">Vstupy projektu (zajištěnost energie, paliva, tepla </t>
    </r>
    <r>
      <rPr>
        <i/>
        <sz val="9"/>
        <rFont val="Arial"/>
        <family val="2"/>
        <charset val="238"/>
      </rPr>
      <t xml:space="preserve">- způsob zajištění) </t>
    </r>
  </si>
  <si>
    <t>Komentář ke všem zdrojům financování projektu (co tvoří vlastní zdroje, co tvoří cizí zdroje a jejich splatnost, existence podřízených závazků)</t>
  </si>
  <si>
    <t>Pokud některý z bodů a - g není charakterizován, uveďte v příslušném poli text „neuvádí se“. V případě potřeby lze popis projektu zpracovat jako samostatnou přílohu a tyto body použít jako osnovu.</t>
  </si>
  <si>
    <t xml:space="preserve">Profesní a osobní údaje o vlastnících / vedoucích pracovnících
</t>
  </si>
  <si>
    <r>
      <t xml:space="preserve">- v případě </t>
    </r>
    <r>
      <rPr>
        <b/>
        <i/>
        <sz val="9"/>
        <rFont val="Arial"/>
        <family val="2"/>
        <charset val="238"/>
      </rPr>
      <t>fyzické osoby</t>
    </r>
    <r>
      <rPr>
        <i/>
        <sz val="9"/>
        <rFont val="Arial"/>
        <family val="2"/>
        <charset val="238"/>
      </rPr>
      <t xml:space="preserve"> délka praxe v oboru, druh a délka předchozí praxe žadatele nebo odpovědného pracovníka(ů) využitelné pro projekt, zastupitelnost ve vedení;</t>
    </r>
  </si>
  <si>
    <r>
      <t xml:space="preserve">- v případě </t>
    </r>
    <r>
      <rPr>
        <b/>
        <i/>
        <sz val="9"/>
        <rFont val="Arial"/>
        <family val="2"/>
        <charset val="238"/>
      </rPr>
      <t xml:space="preserve">obchodní společnosti </t>
    </r>
    <r>
      <rPr>
        <i/>
        <sz val="9"/>
        <rFont val="Arial"/>
        <family val="2"/>
        <charset val="238"/>
      </rPr>
      <t>uvést tytéž údaje u maximálně 4 společníků firmy nebo vedoucích pracovníků, vztah mezi vlastníky a vedením,</t>
    </r>
  </si>
  <si>
    <t>Odklad 1. splátky jistiny</t>
  </si>
  <si>
    <t>Délka období čerpání</t>
  </si>
  <si>
    <t>Doba splácení úvěru</t>
  </si>
  <si>
    <t>Limit úvěru ČMZRB</t>
  </si>
  <si>
    <t>min</t>
  </si>
  <si>
    <t>max</t>
  </si>
  <si>
    <t>Výše financování přesahuje pořizovací cenu výdaje.</t>
  </si>
  <si>
    <t>Společně s opatřeními na akumulaci elektrické energie musí být realizováno i některé další opatření.</t>
  </si>
  <si>
    <t>Jméno a příjmení osoby oprávněné zastupovat žadatele</t>
  </si>
  <si>
    <t>Podpis osoby oprávněné zastupovat žadatele</t>
  </si>
  <si>
    <t>Razítko, pokud je součástí podpisu žadatele</t>
  </si>
  <si>
    <t xml:space="preserve"> (opatření realizovaná projektem označte "x")</t>
  </si>
  <si>
    <t>Souhlas</t>
  </si>
  <si>
    <t>ANO</t>
  </si>
  <si>
    <t>NE</t>
  </si>
  <si>
    <t xml:space="preserve">    min.</t>
  </si>
  <si>
    <t xml:space="preserve">    max.</t>
  </si>
  <si>
    <t>Rekonstrukce stavby - s dopadem na úsporu energie</t>
  </si>
  <si>
    <t>Rekonstrukce stavby - bez dopadu na úspory energie</t>
  </si>
  <si>
    <t>Mobilní technologie - s dopadem na úsporu energie</t>
  </si>
  <si>
    <t>DPH v případě neuznatelnosti</t>
  </si>
  <si>
    <t>2.</t>
  </si>
  <si>
    <r>
      <t xml:space="preserve">1. modernizace a rekonstrukce </t>
    </r>
    <r>
      <rPr>
        <b/>
        <sz val="9"/>
        <rFont val="Arial"/>
        <family val="2"/>
        <charset val="238"/>
      </rPr>
      <t>rozvodů</t>
    </r>
    <r>
      <rPr>
        <sz val="9"/>
        <rFont val="Arial"/>
        <family val="2"/>
        <charset val="238"/>
      </rPr>
      <t xml:space="preserve"> elektřiny, plynu a tepla v budovách</t>
    </r>
  </si>
  <si>
    <t>3. modernizace nebo rekonstrukce stávajících zařízení na výrobu energie pro vlastní spotřebu, vedoucí ke zvýšení účinnosti výroby (výměna kotlů, výrobníků tepla, či jiné energie)</t>
  </si>
  <si>
    <t>4. modernizace soustav osvětlení budov</t>
  </si>
  <si>
    <t>5. zateplení obvodového pláště, střechy, podlah, výměna a renovace otvorových výplní, případně další stavební opatření mající prokazatelně vliv na energetickou náročnost budovy, instalace vzduchotechniky s rekuperací odpadního tepla, apod.</t>
  </si>
  <si>
    <t>6. využití odpadní energie z výrobního procesu pro ohřev vody či spotřebu tepla v jiných částech budovy</t>
  </si>
  <si>
    <t xml:space="preserve">7. výměna výrobní technologie a strojů </t>
  </si>
  <si>
    <t>8. instalace OZE pro vlastní spotřebu podniku (solární systémy, tepelná čerpadla a fotovoltaické systémy),</t>
  </si>
  <si>
    <t>9. instalace kogenerační jednotky s využitím elektrické a tepelné energie nebo chladu pro vlastní spotřebu podniku</t>
  </si>
  <si>
    <t>2. energetický management - měření a regulace</t>
  </si>
  <si>
    <t>10. akumulace elektrické energie</t>
  </si>
  <si>
    <t>energetika</t>
  </si>
  <si>
    <t>Energetický posudek</t>
  </si>
  <si>
    <t>Kalkulátor úspory</t>
  </si>
  <si>
    <t>Stručný popis výdaje rozpočtu</t>
  </si>
  <si>
    <t>Stavební práce vedoucí a související s úsporou energie</t>
  </si>
  <si>
    <t>Ostatní stavební práce související s projektem</t>
  </si>
  <si>
    <t>Pořizovací cena (bez DPH)</t>
  </si>
  <si>
    <t>DPH</t>
  </si>
  <si>
    <t>Mobilní zařízení (technologie)</t>
  </si>
  <si>
    <t>5. Předpoklad čerpání zvýhodněného úvěru v následujících 2 letech po podpisu úvěrové smlouvy</t>
  </si>
  <si>
    <t>6) Požadované parametry Zvýhodněného úvěru</t>
  </si>
  <si>
    <t>(počet měsíců od uzavření úvěrové smlouvy - max. 24 měsíců od podpisu smlouvy)</t>
  </si>
  <si>
    <t>(počet měsíců od uzavření úvěrové smlouvy - max. 48 od podpisu smlouvy)</t>
  </si>
  <si>
    <t>(počet měsíců od uzavření úvěrové smlouvy - max. 120 od podpisu smlouvy)</t>
  </si>
  <si>
    <t>Zdroje financování</t>
  </si>
  <si>
    <t>vlastní zdroje - DPH</t>
  </si>
  <si>
    <t>vlastní zdroje - ostatní</t>
  </si>
  <si>
    <t>Celkem hrazeno ze zvýhodněného úvěru (Kč)</t>
  </si>
  <si>
    <t>Výše spolufinancování partnerským úvěrem (Kč)</t>
  </si>
  <si>
    <t>Výše vlastních zdrojů (Kč)</t>
  </si>
  <si>
    <t>Výše předpokládaných způsobilých výdajů (Kč)</t>
  </si>
  <si>
    <r>
      <t>Opatření k úspoře energie, která mají být projektem realizována (</t>
    </r>
    <r>
      <rPr>
        <b/>
        <i/>
        <sz val="9"/>
        <rFont val="Arial"/>
        <family val="2"/>
        <charset val="238"/>
      </rPr>
      <t>zaškrtněte jednu nebo více variant</t>
    </r>
    <r>
      <rPr>
        <b/>
        <sz val="9"/>
        <rFont val="Arial"/>
        <family val="2"/>
        <charset val="238"/>
      </rPr>
      <t>)</t>
    </r>
  </si>
  <si>
    <t>Celková pořizovací cena (s DPH)</t>
  </si>
  <si>
    <t>Uveďte výši zvýhodněného úvěru, kterou předpokládáte, že vyčerpáte v prvním a druhém roku od podpisu úvěrové smlouvy.</t>
  </si>
  <si>
    <t>Zbývá zařadit:</t>
  </si>
  <si>
    <t xml:space="preserve">zbývá zařadit </t>
  </si>
  <si>
    <t>2. Způsob financování projektu (pro výpočet hodnot zadajete údaje do tabulky rozpočtu v bodě č. 3)</t>
  </si>
  <si>
    <t>Způsob prokázání energetické úspory</t>
  </si>
  <si>
    <t>3. Rozpočet projektu a zdroje financování (v Kč)</t>
  </si>
  <si>
    <t>5. Souhrnné informace za projekt</t>
  </si>
  <si>
    <t>ostatní</t>
  </si>
  <si>
    <t>(platná od 1. 4. 2022)</t>
  </si>
  <si>
    <t>Cena energetického posudku (pokud je předkládán) (Kč)</t>
  </si>
  <si>
    <t>Projekt je financován pouze zvýhodněným úvěrem NBR</t>
  </si>
  <si>
    <t>Zvýhodněným úvěrem NRB</t>
  </si>
  <si>
    <t>Úvěrem partnera NRB</t>
  </si>
  <si>
    <t>Podíl úvěru(ů) partnerů NRB na způsobilých výdajích projektu: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</si>
</sst>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\ _K_č"/>
    <numFmt numFmtId="165" formatCode="#,##0\)"/>
  </numFmts>
  <fonts count="17" x14ac:knownFonts="1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sz val="9"/>
      <color indexed="81"/>
      <name val="Tahoma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2"/>
      <name val="Arial"/>
      <family val="2"/>
      <charset val="238"/>
    </font>
    <font>
      <sz val="11"/>
      <name val="Calibri"/>
      <family val="2"/>
      <charset val="238"/>
      <scheme val="minor"/>
    </font>
    <font>
      <i/>
      <sz val="9"/>
      <name val="Arial"/>
      <family val="2"/>
      <charset val="238"/>
    </font>
    <font>
      <b/>
      <i/>
      <sz val="9"/>
      <name val="Arial"/>
      <family val="2"/>
      <charset val="238"/>
    </font>
    <font>
      <sz val="9"/>
      <color rgb="FFFF0000"/>
      <name val="Arial"/>
      <family val="2"/>
      <charset val="238"/>
    </font>
    <font>
      <b/>
      <sz val="9"/>
      <color rgb="FFFF000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i/>
      <sz val="9"/>
      <color rgb="FF0000FF"/>
      <name val="Arial"/>
      <family val="2"/>
      <charset val="238"/>
    </font>
    <font>
      <b/>
      <sz val="9"/>
      <color indexed="81"/>
      <name val="Tahoma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9"/>
      <color theme="1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2">
    <xf numFmtId="0" fontId="0" fillId="0" borderId="0"/>
    <xf numFmtId="9" fontId="4" fillId="0" borderId="0" applyFont="0" applyFill="0" applyBorder="0" applyAlignment="0" applyProtection="0"/>
  </cellStyleXfs>
  <cellXfs count="232">
    <xf numFmtId="0" fontId="0" fillId="0" borderId="0" xfId="0"/>
    <xf numFmtId="0" fontId="1" fillId="0" borderId="0" xfId="0" applyFont="1" applyBorder="1" applyAlignment="1" applyProtection="1">
      <alignment vertical="center"/>
    </xf>
    <xf numFmtId="0" fontId="1" fillId="0" borderId="0" xfId="0" applyFont="1" applyProtection="1"/>
    <xf numFmtId="0" fontId="1" fillId="0" borderId="0" xfId="0" applyFont="1" applyAlignment="1" applyProtection="1">
      <alignment vertical="center"/>
    </xf>
    <xf numFmtId="0" fontId="1" fillId="0" borderId="0" xfId="0" applyFont="1" applyBorder="1" applyProtection="1"/>
    <xf numFmtId="0" fontId="1" fillId="0" borderId="0" xfId="0" applyFont="1" applyAlignment="1" applyProtection="1"/>
    <xf numFmtId="0" fontId="6" fillId="0" borderId="0" xfId="0" applyFont="1" applyBorder="1" applyAlignment="1" applyProtection="1"/>
    <xf numFmtId="0" fontId="2" fillId="0" borderId="0" xfId="0" applyFont="1" applyBorder="1" applyAlignment="1" applyProtection="1">
      <alignment vertical="center" wrapText="1"/>
    </xf>
    <xf numFmtId="0" fontId="2" fillId="0" borderId="0" xfId="0" applyFont="1" applyBorder="1" applyAlignment="1" applyProtection="1">
      <alignment horizontal="right" vertical="center" wrapText="1" indent="1"/>
    </xf>
    <xf numFmtId="164" fontId="1" fillId="0" borderId="0" xfId="0" applyNumberFormat="1" applyFont="1" applyBorder="1" applyAlignment="1" applyProtection="1">
      <alignment wrapText="1"/>
    </xf>
    <xf numFmtId="0" fontId="2" fillId="0" borderId="0" xfId="0" applyFont="1" applyBorder="1" applyAlignment="1" applyProtection="1">
      <alignment horizontal="left" vertical="center" wrapText="1" indent="1"/>
    </xf>
    <xf numFmtId="0" fontId="1" fillId="0" borderId="0" xfId="0" applyFont="1" applyBorder="1" applyAlignment="1" applyProtection="1"/>
    <xf numFmtId="0" fontId="2" fillId="0" borderId="0" xfId="0" applyFont="1" applyProtection="1"/>
    <xf numFmtId="0" fontId="1" fillId="0" borderId="0" xfId="0" applyFont="1" applyAlignment="1" applyProtection="1">
      <alignment horizontal="right"/>
    </xf>
    <xf numFmtId="0" fontId="1" fillId="0" borderId="0" xfId="0" applyFont="1" applyFill="1" applyProtection="1"/>
    <xf numFmtId="164" fontId="1" fillId="0" borderId="0" xfId="0" applyNumberFormat="1" applyFont="1" applyBorder="1" applyAlignment="1" applyProtection="1">
      <alignment vertical="center"/>
    </xf>
    <xf numFmtId="164" fontId="1" fillId="0" borderId="0" xfId="0" applyNumberFormat="1" applyFont="1" applyBorder="1" applyAlignment="1" applyProtection="1">
      <alignment horizontal="right" wrapText="1"/>
    </xf>
    <xf numFmtId="0" fontId="1" fillId="0" borderId="0" xfId="0" applyFont="1" applyFill="1" applyAlignment="1" applyProtection="1">
      <alignment vertical="center"/>
    </xf>
    <xf numFmtId="0" fontId="1" fillId="0" borderId="0" xfId="0" applyFont="1" applyBorder="1" applyAlignment="1" applyProtection="1">
      <alignment horizontal="center"/>
    </xf>
    <xf numFmtId="0" fontId="2" fillId="0" borderId="0" xfId="0" applyFont="1" applyAlignment="1" applyProtection="1">
      <alignment horizontal="right"/>
    </xf>
    <xf numFmtId="0" fontId="1" fillId="0" borderId="0" xfId="0" applyFont="1" applyAlignment="1" applyProtection="1">
      <alignment horizontal="left" vertical="top"/>
    </xf>
    <xf numFmtId="0" fontId="1" fillId="3" borderId="0" xfId="0" applyFont="1" applyFill="1" applyAlignment="1" applyProtection="1">
      <alignment horizontal="right" vertical="top" wrapText="1"/>
    </xf>
    <xf numFmtId="0" fontId="1" fillId="3" borderId="0" xfId="0" applyFont="1" applyFill="1" applyProtection="1"/>
    <xf numFmtId="0" fontId="1" fillId="3" borderId="0" xfId="0" applyFont="1" applyFill="1" applyAlignment="1" applyProtection="1">
      <alignment horizontal="left" vertical="center" wrapText="1"/>
    </xf>
    <xf numFmtId="0" fontId="7" fillId="3" borderId="0" xfId="0" applyFont="1" applyFill="1" applyAlignment="1" applyProtection="1">
      <alignment horizontal="right" vertical="top" wrapText="1"/>
    </xf>
    <xf numFmtId="0" fontId="1" fillId="3" borderId="0" xfId="0" applyFont="1" applyFill="1" applyAlignment="1" applyProtection="1">
      <alignment horizontal="left" wrapText="1"/>
    </xf>
    <xf numFmtId="0" fontId="1" fillId="3" borderId="0" xfId="0" applyFont="1" applyFill="1" applyAlignment="1" applyProtection="1"/>
    <xf numFmtId="0" fontId="6" fillId="0" borderId="0" xfId="0" applyFont="1" applyFill="1" applyBorder="1" applyAlignment="1" applyProtection="1"/>
    <xf numFmtId="164" fontId="2" fillId="0" borderId="0" xfId="0" applyNumberFormat="1" applyFont="1" applyBorder="1" applyAlignment="1" applyProtection="1">
      <alignment vertical="center"/>
    </xf>
    <xf numFmtId="0" fontId="1" fillId="0" borderId="0" xfId="0" applyFont="1" applyAlignment="1" applyProtection="1">
      <alignment vertical="top" wrapText="1"/>
    </xf>
    <xf numFmtId="0" fontId="1" fillId="0" borderId="0" xfId="0" quotePrefix="1" applyFont="1" applyAlignment="1" applyProtection="1">
      <alignment horizontal="right" vertical="top" wrapText="1"/>
    </xf>
    <xf numFmtId="0" fontId="9" fillId="0" borderId="0" xfId="0" applyFont="1" applyProtection="1"/>
    <xf numFmtId="0" fontId="10" fillId="0" borderId="0" xfId="0" applyFont="1" applyProtection="1"/>
    <xf numFmtId="0" fontId="1" fillId="0" borderId="0" xfId="0" applyFont="1" applyBorder="1" applyAlignment="1" applyProtection="1">
      <alignment horizontal="left" vertical="top" wrapText="1"/>
    </xf>
    <xf numFmtId="164" fontId="1" fillId="0" borderId="0" xfId="0" applyNumberFormat="1" applyFont="1" applyBorder="1" applyAlignment="1" applyProtection="1">
      <alignment horizontal="right" vertical="top" wrapText="1"/>
    </xf>
    <xf numFmtId="164" fontId="2" fillId="0" borderId="0" xfId="0" applyNumberFormat="1" applyFont="1" applyFill="1" applyBorder="1" applyAlignment="1" applyProtection="1">
      <alignment horizontal="right" vertical="top" wrapText="1"/>
    </xf>
    <xf numFmtId="164" fontId="1" fillId="0" borderId="0" xfId="0" applyNumberFormat="1" applyFont="1" applyFill="1" applyBorder="1" applyAlignment="1" applyProtection="1">
      <alignment wrapText="1"/>
    </xf>
    <xf numFmtId="0" fontId="1" fillId="0" borderId="0" xfId="0" applyFont="1" applyFill="1" applyBorder="1" applyAlignment="1" applyProtection="1">
      <alignment horizontal="left" vertical="center" indent="1"/>
    </xf>
    <xf numFmtId="164" fontId="9" fillId="0" borderId="0" xfId="0" applyNumberFormat="1" applyFont="1" applyFill="1" applyBorder="1" applyAlignment="1" applyProtection="1">
      <alignment horizontal="left" vertical="center" indent="1"/>
    </xf>
    <xf numFmtId="164" fontId="1" fillId="0" borderId="0" xfId="0" applyNumberFormat="1" applyFont="1" applyFill="1" applyBorder="1" applyAlignment="1" applyProtection="1"/>
    <xf numFmtId="0" fontId="1" fillId="0" borderId="0" xfId="0" applyFont="1" applyFill="1" applyBorder="1" applyAlignment="1" applyProtection="1">
      <alignment vertical="center"/>
    </xf>
    <xf numFmtId="10" fontId="2" fillId="0" borderId="0" xfId="0" applyNumberFormat="1" applyFont="1" applyFill="1" applyBorder="1" applyAlignment="1" applyProtection="1">
      <alignment horizontal="center" vertical="center" wrapText="1"/>
    </xf>
    <xf numFmtId="0" fontId="1" fillId="0" borderId="0" xfId="0" applyFont="1" applyFill="1" applyBorder="1" applyProtection="1"/>
    <xf numFmtId="164" fontId="9" fillId="0" borderId="0" xfId="0" applyNumberFormat="1" applyFont="1" applyBorder="1" applyAlignment="1" applyProtection="1">
      <alignment wrapText="1"/>
    </xf>
    <xf numFmtId="164" fontId="9" fillId="0" borderId="0" xfId="0" applyNumberFormat="1" applyFont="1" applyBorder="1" applyAlignment="1" applyProtection="1"/>
    <xf numFmtId="0" fontId="1" fillId="0" borderId="0" xfId="0" applyFont="1" applyAlignment="1" applyProtection="1">
      <alignment horizontal="left" vertical="top" wrapText="1"/>
    </xf>
    <xf numFmtId="0" fontId="11" fillId="0" borderId="0" xfId="0" applyFont="1" applyAlignment="1">
      <alignment vertical="top" wrapText="1"/>
    </xf>
    <xf numFmtId="0" fontId="0" fillId="0" borderId="0" xfId="0" applyAlignment="1">
      <alignment vertical="top" wrapText="1"/>
    </xf>
    <xf numFmtId="0" fontId="1" fillId="0" borderId="0" xfId="0" applyFont="1" applyAlignment="1" applyProtection="1">
      <alignment horizontal="center"/>
    </xf>
    <xf numFmtId="0" fontId="1" fillId="3" borderId="0" xfId="0" applyFont="1" applyFill="1" applyBorder="1" applyAlignment="1" applyProtection="1">
      <alignment vertical="center" wrapText="1"/>
    </xf>
    <xf numFmtId="0" fontId="1" fillId="3" borderId="0" xfId="0" applyFont="1" applyFill="1" applyBorder="1" applyAlignment="1" applyProtection="1">
      <alignment horizontal="left" vertical="top" wrapText="1"/>
    </xf>
    <xf numFmtId="0" fontId="2" fillId="0" borderId="0" xfId="0" applyFont="1" applyAlignment="1" applyProtection="1">
      <alignment horizontal="left" wrapText="1"/>
    </xf>
    <xf numFmtId="0" fontId="1" fillId="3" borderId="0" xfId="0" applyFont="1" applyFill="1" applyBorder="1" applyAlignment="1" applyProtection="1">
      <alignment vertical="center"/>
    </xf>
    <xf numFmtId="0" fontId="1" fillId="3" borderId="0" xfId="0" applyFont="1" applyFill="1" applyBorder="1" applyAlignment="1" applyProtection="1">
      <alignment horizontal="right" vertical="top" wrapText="1"/>
    </xf>
    <xf numFmtId="0" fontId="1" fillId="3" borderId="0" xfId="0" applyFont="1" applyFill="1" applyBorder="1" applyAlignment="1" applyProtection="1">
      <alignment horizontal="left" vertical="center" wrapText="1"/>
    </xf>
    <xf numFmtId="0" fontId="1" fillId="3" borderId="0" xfId="0" applyFont="1" applyFill="1" applyBorder="1" applyProtection="1"/>
    <xf numFmtId="0" fontId="10" fillId="3" borderId="0" xfId="0" applyFont="1" applyFill="1" applyAlignment="1" applyProtection="1">
      <alignment horizontal="left" vertical="center"/>
    </xf>
    <xf numFmtId="0" fontId="1" fillId="0" borderId="0" xfId="0" applyFont="1" applyFill="1" applyBorder="1" applyAlignment="1" applyProtection="1">
      <alignment horizontal="left" vertical="center"/>
    </xf>
    <xf numFmtId="0" fontId="6" fillId="0" borderId="0" xfId="0" applyFont="1" applyBorder="1" applyAlignment="1" applyProtection="1">
      <alignment horizontal="left"/>
    </xf>
    <xf numFmtId="0" fontId="7" fillId="2" borderId="11" xfId="0" applyFont="1" applyFill="1" applyBorder="1" applyAlignment="1" applyProtection="1">
      <alignment horizontal="left" vertical="top" wrapText="1"/>
    </xf>
    <xf numFmtId="0" fontId="7" fillId="2" borderId="17" xfId="0" applyFont="1" applyFill="1" applyBorder="1" applyAlignment="1" applyProtection="1">
      <alignment horizontal="left" vertical="top" wrapText="1"/>
    </xf>
    <xf numFmtId="0" fontId="12" fillId="3" borderId="0" xfId="0" applyFont="1" applyFill="1" applyAlignment="1" applyProtection="1">
      <alignment horizontal="left"/>
    </xf>
    <xf numFmtId="0" fontId="1" fillId="0" borderId="0" xfId="0" applyFont="1" applyAlignment="1" applyProtection="1">
      <alignment horizontal="left" vertical="top" wrapText="1"/>
    </xf>
    <xf numFmtId="0" fontId="0" fillId="0" borderId="0" xfId="0" applyAlignment="1">
      <alignment horizontal="right" vertical="top" wrapText="1"/>
    </xf>
    <xf numFmtId="3" fontId="0" fillId="0" borderId="0" xfId="0" applyNumberFormat="1" applyAlignment="1">
      <alignment horizontal="right" vertical="top" wrapText="1"/>
    </xf>
    <xf numFmtId="0" fontId="0" fillId="0" borderId="0" xfId="0" applyFont="1" applyAlignment="1">
      <alignment horizontal="right" vertical="top" wrapText="1"/>
    </xf>
    <xf numFmtId="0" fontId="1" fillId="0" borderId="0" xfId="0" applyFont="1" applyFill="1" applyAlignment="1" applyProtection="1">
      <alignment horizontal="right" vertical="top" wrapText="1"/>
    </xf>
    <xf numFmtId="0" fontId="1" fillId="0" borderId="0" xfId="0" applyFont="1" applyFill="1" applyAlignment="1" applyProtection="1">
      <alignment horizontal="left" vertical="center" wrapText="1"/>
    </xf>
    <xf numFmtId="0" fontId="1" fillId="0" borderId="0" xfId="0" applyFont="1" applyFill="1" applyAlignment="1" applyProtection="1">
      <alignment horizontal="left" vertical="center"/>
    </xf>
    <xf numFmtId="9" fontId="10" fillId="0" borderId="0" xfId="1" applyFont="1" applyBorder="1" applyAlignment="1" applyProtection="1">
      <alignment horizontal="left" vertical="center" indent="1"/>
    </xf>
    <xf numFmtId="0" fontId="1" fillId="0" borderId="0" xfId="0" applyFont="1" applyFill="1" applyAlignment="1" applyProtection="1">
      <alignment horizontal="left" vertical="top" wrapText="1"/>
    </xf>
    <xf numFmtId="0" fontId="1" fillId="3" borderId="0" xfId="0" applyFont="1" applyFill="1" applyBorder="1" applyAlignment="1" applyProtection="1">
      <alignment horizontal="left" vertical="top" wrapText="1" indent="1"/>
    </xf>
    <xf numFmtId="0" fontId="1" fillId="3" borderId="0" xfId="0" applyFont="1" applyFill="1" applyAlignment="1" applyProtection="1">
      <alignment horizontal="left" vertical="top" wrapText="1"/>
    </xf>
    <xf numFmtId="0" fontId="2" fillId="0" borderId="0" xfId="0" applyFont="1" applyAlignment="1" applyProtection="1">
      <alignment horizontal="left"/>
    </xf>
    <xf numFmtId="0" fontId="1" fillId="0" borderId="0" xfId="0" applyFont="1" applyAlignment="1" applyProtection="1">
      <alignment horizontal="left" vertical="top" wrapText="1"/>
    </xf>
    <xf numFmtId="0" fontId="8" fillId="3" borderId="0" xfId="0" applyFont="1" applyFill="1" applyAlignment="1" applyProtection="1">
      <alignment horizontal="right" wrapText="1"/>
    </xf>
    <xf numFmtId="0" fontId="6" fillId="3" borderId="0" xfId="0" applyFont="1" applyFill="1" applyBorder="1" applyAlignment="1" applyProtection="1"/>
    <xf numFmtId="0" fontId="2" fillId="3" borderId="0" xfId="0" applyFont="1" applyFill="1" applyBorder="1" applyAlignment="1" applyProtection="1">
      <alignment vertical="center" wrapText="1"/>
    </xf>
    <xf numFmtId="0" fontId="2" fillId="3" borderId="0" xfId="0" applyFont="1" applyFill="1" applyBorder="1" applyAlignment="1" applyProtection="1">
      <alignment horizontal="right" vertical="center" wrapText="1" indent="1"/>
    </xf>
    <xf numFmtId="0" fontId="2" fillId="3" borderId="0" xfId="0" applyFont="1" applyFill="1" applyBorder="1" applyAlignment="1" applyProtection="1">
      <alignment horizontal="center" vertical="center" wrapText="1"/>
    </xf>
    <xf numFmtId="164" fontId="1" fillId="3" borderId="0" xfId="0" applyNumberFormat="1" applyFont="1" applyFill="1" applyBorder="1" applyAlignment="1" applyProtection="1">
      <alignment horizontal="right" vertical="center" wrapText="1"/>
      <protection locked="0"/>
    </xf>
    <xf numFmtId="164" fontId="1" fillId="3" borderId="0" xfId="0" applyNumberFormat="1" applyFont="1" applyFill="1" applyBorder="1" applyAlignment="1" applyProtection="1">
      <alignment vertical="center" wrapText="1"/>
    </xf>
    <xf numFmtId="0" fontId="2" fillId="3" borderId="0" xfId="0" applyFont="1" applyFill="1" applyBorder="1" applyProtection="1"/>
    <xf numFmtId="164" fontId="2" fillId="0" borderId="0" xfId="0" applyNumberFormat="1" applyFont="1" applyBorder="1" applyAlignment="1" applyProtection="1">
      <alignment horizontal="center" wrapText="1"/>
    </xf>
    <xf numFmtId="0" fontId="10" fillId="0" borderId="0" xfId="0" applyFont="1" applyBorder="1" applyAlignment="1" applyProtection="1">
      <alignment vertical="center" wrapText="1"/>
    </xf>
    <xf numFmtId="0" fontId="2" fillId="3" borderId="0" xfId="0" applyFont="1" applyFill="1" applyAlignment="1" applyProtection="1">
      <alignment horizontal="left"/>
    </xf>
    <xf numFmtId="0" fontId="2" fillId="3" borderId="0" xfId="0" applyFont="1" applyFill="1" applyAlignment="1" applyProtection="1">
      <alignment horizontal="center" vertical="center" wrapText="1"/>
    </xf>
    <xf numFmtId="9" fontId="2" fillId="3" borderId="0" xfId="1" applyFont="1" applyFill="1" applyBorder="1" applyAlignment="1" applyProtection="1">
      <alignment horizontal="center" vertical="center" wrapText="1"/>
    </xf>
    <xf numFmtId="0" fontId="7" fillId="3" borderId="0" xfId="0" applyFont="1" applyFill="1" applyBorder="1" applyAlignment="1" applyProtection="1">
      <alignment horizontal="center" vertical="center"/>
    </xf>
    <xf numFmtId="9" fontId="7" fillId="3" borderId="0" xfId="1" applyNumberFormat="1" applyFont="1" applyFill="1" applyBorder="1" applyAlignment="1" applyProtection="1">
      <alignment horizontal="center" vertical="center"/>
    </xf>
    <xf numFmtId="9" fontId="10" fillId="3" borderId="0" xfId="1" applyFont="1" applyFill="1" applyBorder="1" applyAlignment="1" applyProtection="1">
      <alignment horizontal="left" vertical="center" indent="1"/>
    </xf>
    <xf numFmtId="0" fontId="14" fillId="0" borderId="0" xfId="0" applyFont="1" applyBorder="1" applyAlignment="1" applyProtection="1">
      <alignment horizontal="left" vertical="center" wrapText="1" indent="1"/>
    </xf>
    <xf numFmtId="164" fontId="15" fillId="0" borderId="0" xfId="0" applyNumberFormat="1" applyFont="1" applyBorder="1" applyAlignment="1" applyProtection="1">
      <alignment wrapText="1"/>
    </xf>
    <xf numFmtId="0" fontId="14" fillId="0" borderId="0" xfId="0" applyFont="1" applyBorder="1" applyAlignment="1" applyProtection="1">
      <alignment horizontal="left" vertical="center" wrapText="1"/>
    </xf>
    <xf numFmtId="0" fontId="15" fillId="0" borderId="0" xfId="0" applyFont="1" applyFill="1" applyBorder="1" applyAlignment="1" applyProtection="1">
      <alignment vertical="center"/>
    </xf>
    <xf numFmtId="0" fontId="14" fillId="0" borderId="0" xfId="0" applyFont="1" applyFill="1" applyBorder="1" applyAlignment="1" applyProtection="1">
      <alignment horizontal="left" vertical="center" wrapText="1" indent="1"/>
    </xf>
    <xf numFmtId="164" fontId="15" fillId="0" borderId="0" xfId="0" applyNumberFormat="1" applyFont="1" applyFill="1" applyBorder="1" applyAlignment="1" applyProtection="1">
      <alignment wrapText="1"/>
    </xf>
    <xf numFmtId="164" fontId="10" fillId="3" borderId="0" xfId="0" applyNumberFormat="1" applyFont="1" applyFill="1" applyBorder="1" applyAlignment="1" applyProtection="1">
      <alignment horizontal="right" vertical="center" wrapText="1"/>
      <protection locked="0"/>
    </xf>
    <xf numFmtId="164" fontId="1" fillId="0" borderId="0" xfId="0" applyNumberFormat="1" applyFont="1" applyProtection="1"/>
    <xf numFmtId="164" fontId="2" fillId="3" borderId="0" xfId="0" applyNumberFormat="1" applyFont="1" applyFill="1" applyBorder="1" applyAlignment="1" applyProtection="1">
      <alignment horizontal="right" vertical="top" wrapText="1"/>
    </xf>
    <xf numFmtId="164" fontId="2" fillId="3" borderId="0" xfId="0" applyNumberFormat="1" applyFont="1" applyFill="1" applyBorder="1" applyAlignment="1" applyProtection="1">
      <alignment horizontal="right" vertical="top" wrapText="1"/>
      <protection locked="0"/>
    </xf>
    <xf numFmtId="164" fontId="2" fillId="3" borderId="0" xfId="0" applyNumberFormat="1" applyFont="1" applyFill="1" applyBorder="1" applyAlignment="1" applyProtection="1">
      <alignment horizontal="center" vertical="top" wrapText="1"/>
    </xf>
    <xf numFmtId="164" fontId="1" fillId="3" borderId="0" xfId="0" applyNumberFormat="1" applyFont="1" applyFill="1" applyBorder="1" applyAlignment="1" applyProtection="1">
      <alignment wrapText="1"/>
    </xf>
    <xf numFmtId="164" fontId="1" fillId="2" borderId="2" xfId="0" applyNumberFormat="1" applyFont="1" applyFill="1" applyBorder="1" applyAlignment="1" applyProtection="1">
      <alignment horizontal="center" vertical="top" wrapText="1"/>
    </xf>
    <xf numFmtId="0" fontId="1" fillId="0" borderId="0" xfId="0" applyFont="1" applyFill="1" applyBorder="1" applyAlignment="1" applyProtection="1">
      <alignment horizontal="left" vertical="center" wrapText="1"/>
    </xf>
    <xf numFmtId="0" fontId="2" fillId="3" borderId="0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Fill="1" applyBorder="1" applyAlignment="1" applyProtection="1">
      <alignment horizontal="center" vertical="center" wrapText="1"/>
      <protection locked="0"/>
    </xf>
    <xf numFmtId="0" fontId="14" fillId="4" borderId="19" xfId="0" applyFont="1" applyFill="1" applyBorder="1" applyAlignment="1" applyProtection="1">
      <alignment horizontal="center" vertical="center" wrapText="1"/>
    </xf>
    <xf numFmtId="0" fontId="14" fillId="4" borderId="20" xfId="0" applyFont="1" applyFill="1" applyBorder="1" applyAlignment="1" applyProtection="1">
      <alignment horizontal="center" vertical="center" wrapText="1"/>
    </xf>
    <xf numFmtId="0" fontId="14" fillId="4" borderId="21" xfId="0" applyFont="1" applyFill="1" applyBorder="1" applyAlignment="1" applyProtection="1">
      <alignment horizontal="center" vertical="center" wrapText="1"/>
    </xf>
    <xf numFmtId="164" fontId="5" fillId="4" borderId="19" xfId="0" applyNumberFormat="1" applyFont="1" applyFill="1" applyBorder="1" applyAlignment="1" applyProtection="1">
      <alignment horizontal="center" wrapText="1"/>
      <protection locked="0"/>
    </xf>
    <xf numFmtId="164" fontId="5" fillId="4" borderId="20" xfId="0" applyNumberFormat="1" applyFont="1" applyFill="1" applyBorder="1" applyAlignment="1" applyProtection="1">
      <alignment horizontal="center" wrapText="1"/>
      <protection locked="0"/>
    </xf>
    <xf numFmtId="164" fontId="5" fillId="4" borderId="21" xfId="0" applyNumberFormat="1" applyFont="1" applyFill="1" applyBorder="1" applyAlignment="1" applyProtection="1">
      <alignment horizontal="center" wrapText="1"/>
      <protection locked="0"/>
    </xf>
    <xf numFmtId="164" fontId="2" fillId="0" borderId="1" xfId="0" applyNumberFormat="1" applyFont="1" applyBorder="1" applyAlignment="1" applyProtection="1">
      <alignment horizontal="right" vertical="top" wrapText="1"/>
    </xf>
    <xf numFmtId="164" fontId="2" fillId="0" borderId="2" xfId="0" applyNumberFormat="1" applyFont="1" applyBorder="1" applyAlignment="1" applyProtection="1">
      <alignment horizontal="right" vertical="top" wrapText="1"/>
    </xf>
    <xf numFmtId="164" fontId="2" fillId="0" borderId="3" xfId="0" applyNumberFormat="1" applyFont="1" applyBorder="1" applyAlignment="1" applyProtection="1">
      <alignment horizontal="right" vertical="top" wrapText="1"/>
    </xf>
    <xf numFmtId="164" fontId="1" fillId="0" borderId="1" xfId="0" applyNumberFormat="1" applyFont="1" applyBorder="1" applyAlignment="1" applyProtection="1">
      <alignment horizontal="center" vertical="top" wrapText="1"/>
      <protection locked="0"/>
    </xf>
    <xf numFmtId="164" fontId="1" fillId="0" borderId="3" xfId="0" applyNumberFormat="1" applyFont="1" applyBorder="1" applyAlignment="1" applyProtection="1">
      <alignment horizontal="center" vertical="top" wrapText="1"/>
      <protection locked="0"/>
    </xf>
    <xf numFmtId="164" fontId="2" fillId="2" borderId="1" xfId="0" applyNumberFormat="1" applyFont="1" applyFill="1" applyBorder="1" applyAlignment="1" applyProtection="1">
      <alignment horizontal="right" vertical="top" wrapText="1"/>
    </xf>
    <xf numFmtId="164" fontId="2" fillId="2" borderId="2" xfId="0" applyNumberFormat="1" applyFont="1" applyFill="1" applyBorder="1" applyAlignment="1" applyProtection="1">
      <alignment horizontal="right" vertical="top" wrapText="1"/>
    </xf>
    <xf numFmtId="164" fontId="2" fillId="2" borderId="3" xfId="0" applyNumberFormat="1" applyFont="1" applyFill="1" applyBorder="1" applyAlignment="1" applyProtection="1">
      <alignment horizontal="right" vertical="top" wrapText="1"/>
    </xf>
    <xf numFmtId="164" fontId="1" fillId="0" borderId="7" xfId="0" applyNumberFormat="1" applyFont="1" applyBorder="1" applyAlignment="1" applyProtection="1">
      <alignment horizontal="center" vertical="top" wrapText="1"/>
    </xf>
    <xf numFmtId="9" fontId="7" fillId="0" borderId="0" xfId="1" applyNumberFormat="1" applyFont="1" applyBorder="1" applyAlignment="1" applyProtection="1">
      <alignment horizontal="center" vertical="center"/>
    </xf>
    <xf numFmtId="9" fontId="7" fillId="0" borderId="0" xfId="1" applyFont="1" applyBorder="1" applyAlignment="1" applyProtection="1">
      <alignment horizontal="center" vertical="center"/>
    </xf>
    <xf numFmtId="164" fontId="1" fillId="0" borderId="2" xfId="0" applyNumberFormat="1" applyFont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 applyProtection="1">
      <alignment horizontal="left" vertical="top" wrapText="1"/>
      <protection locked="0"/>
    </xf>
    <xf numFmtId="0" fontId="1" fillId="0" borderId="2" xfId="0" applyFont="1" applyBorder="1" applyAlignment="1" applyProtection="1">
      <alignment horizontal="left" vertical="top" wrapText="1"/>
      <protection locked="0"/>
    </xf>
    <xf numFmtId="0" fontId="1" fillId="0" borderId="3" xfId="0" applyFont="1" applyBorder="1" applyAlignment="1" applyProtection="1">
      <alignment horizontal="left" vertical="top" wrapText="1"/>
      <protection locked="0"/>
    </xf>
    <xf numFmtId="164" fontId="1" fillId="0" borderId="1" xfId="0" applyNumberFormat="1" applyFont="1" applyBorder="1" applyAlignment="1" applyProtection="1">
      <alignment horizontal="right" vertical="top" wrapText="1"/>
      <protection locked="0"/>
    </xf>
    <xf numFmtId="164" fontId="1" fillId="0" borderId="2" xfId="0" applyNumberFormat="1" applyFont="1" applyBorder="1" applyAlignment="1" applyProtection="1">
      <alignment horizontal="right" vertical="top" wrapText="1"/>
      <protection locked="0"/>
    </xf>
    <xf numFmtId="164" fontId="1" fillId="0" borderId="3" xfId="0" applyNumberFormat="1" applyFont="1" applyBorder="1" applyAlignment="1" applyProtection="1">
      <alignment horizontal="right" vertical="top" wrapText="1"/>
      <protection locked="0"/>
    </xf>
    <xf numFmtId="0" fontId="2" fillId="0" borderId="0" xfId="0" applyFont="1" applyBorder="1" applyAlignment="1" applyProtection="1">
      <alignment horizontal="left" vertical="top" wrapText="1"/>
    </xf>
    <xf numFmtId="164" fontId="16" fillId="2" borderId="4" xfId="0" applyNumberFormat="1" applyFont="1" applyFill="1" applyBorder="1" applyAlignment="1" applyProtection="1">
      <alignment horizontal="center" vertical="top" wrapText="1"/>
    </xf>
    <xf numFmtId="164" fontId="1" fillId="3" borderId="4" xfId="0" applyNumberFormat="1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0" fontId="1" fillId="0" borderId="3" xfId="0" applyFont="1" applyBorder="1" applyAlignment="1" applyProtection="1">
      <alignment horizontal="center" vertical="center"/>
      <protection locked="0"/>
    </xf>
    <xf numFmtId="164" fontId="5" fillId="4" borderId="19" xfId="0" applyNumberFormat="1" applyFont="1" applyFill="1" applyBorder="1" applyAlignment="1" applyProtection="1">
      <alignment horizontal="center" wrapText="1"/>
    </xf>
    <xf numFmtId="164" fontId="5" fillId="4" borderId="20" xfId="0" applyNumberFormat="1" applyFont="1" applyFill="1" applyBorder="1" applyAlignment="1" applyProtection="1">
      <alignment horizontal="center" wrapText="1"/>
    </xf>
    <xf numFmtId="164" fontId="5" fillId="4" borderId="21" xfId="0" applyNumberFormat="1" applyFont="1" applyFill="1" applyBorder="1" applyAlignment="1" applyProtection="1">
      <alignment horizontal="center" wrapText="1"/>
    </xf>
    <xf numFmtId="10" fontId="5" fillId="4" borderId="19" xfId="0" applyNumberFormat="1" applyFont="1" applyFill="1" applyBorder="1" applyAlignment="1" applyProtection="1">
      <alignment horizontal="center" vertical="center" wrapText="1"/>
    </xf>
    <xf numFmtId="10" fontId="5" fillId="4" borderId="20" xfId="0" applyNumberFormat="1" applyFont="1" applyFill="1" applyBorder="1" applyAlignment="1" applyProtection="1">
      <alignment horizontal="center" vertical="center" wrapText="1"/>
    </xf>
    <xf numFmtId="10" fontId="5" fillId="4" borderId="21" xfId="0" applyNumberFormat="1" applyFont="1" applyFill="1" applyBorder="1" applyAlignment="1" applyProtection="1">
      <alignment horizontal="center" vertical="center" wrapText="1"/>
    </xf>
    <xf numFmtId="9" fontId="5" fillId="4" borderId="19" xfId="1" applyFont="1" applyFill="1" applyBorder="1" applyAlignment="1" applyProtection="1">
      <alignment horizontal="center" vertical="center" wrapText="1"/>
    </xf>
    <xf numFmtId="9" fontId="5" fillId="4" borderId="20" xfId="1" applyFont="1" applyFill="1" applyBorder="1" applyAlignment="1" applyProtection="1">
      <alignment horizontal="center" vertical="center" wrapText="1"/>
    </xf>
    <xf numFmtId="9" fontId="5" fillId="4" borderId="21" xfId="1" applyFont="1" applyFill="1" applyBorder="1" applyAlignment="1" applyProtection="1">
      <alignment horizontal="center" vertical="center" wrapText="1"/>
    </xf>
    <xf numFmtId="0" fontId="7" fillId="0" borderId="0" xfId="0" applyFont="1" applyBorder="1" applyAlignment="1" applyProtection="1">
      <alignment horizontal="center" vertical="center"/>
    </xf>
    <xf numFmtId="164" fontId="1" fillId="3" borderId="0" xfId="0" applyNumberFormat="1" applyFont="1" applyFill="1" applyBorder="1" applyAlignment="1" applyProtection="1">
      <alignment horizontal="right" vertical="center" wrapText="1"/>
      <protection locked="0"/>
    </xf>
    <xf numFmtId="4" fontId="2" fillId="2" borderId="1" xfId="0" applyNumberFormat="1" applyFont="1" applyFill="1" applyBorder="1" applyAlignment="1" applyProtection="1">
      <alignment horizontal="center" vertical="center" wrapText="1"/>
    </xf>
    <xf numFmtId="4" fontId="2" fillId="2" borderId="2" xfId="0" applyNumberFormat="1" applyFont="1" applyFill="1" applyBorder="1" applyAlignment="1" applyProtection="1">
      <alignment horizontal="center" vertical="center" wrapText="1"/>
    </xf>
    <xf numFmtId="4" fontId="2" fillId="2" borderId="3" xfId="0" applyNumberFormat="1" applyFont="1" applyFill="1" applyBorder="1" applyAlignment="1" applyProtection="1">
      <alignment horizontal="center" vertical="center" wrapText="1"/>
    </xf>
    <xf numFmtId="4" fontId="2" fillId="2" borderId="4" xfId="0" applyNumberFormat="1" applyFont="1" applyFill="1" applyBorder="1" applyAlignment="1" applyProtection="1">
      <alignment horizontal="center" vertical="center" wrapText="1"/>
    </xf>
    <xf numFmtId="164" fontId="1" fillId="0" borderId="1" xfId="0" applyNumberFormat="1" applyFont="1" applyBorder="1" applyAlignment="1" applyProtection="1">
      <alignment horizontal="right" vertical="center" wrapText="1"/>
      <protection locked="0"/>
    </xf>
    <xf numFmtId="164" fontId="1" fillId="0" borderId="2" xfId="0" applyNumberFormat="1" applyFont="1" applyBorder="1" applyAlignment="1" applyProtection="1">
      <alignment horizontal="right" vertical="center" wrapText="1"/>
      <protection locked="0"/>
    </xf>
    <xf numFmtId="164" fontId="1" fillId="0" borderId="3" xfId="0" applyNumberFormat="1" applyFont="1" applyBorder="1" applyAlignment="1" applyProtection="1">
      <alignment horizontal="right" vertical="center" wrapText="1"/>
      <protection locked="0"/>
    </xf>
    <xf numFmtId="164" fontId="1" fillId="0" borderId="4" xfId="0" applyNumberFormat="1" applyFont="1" applyBorder="1" applyAlignment="1" applyProtection="1">
      <alignment horizontal="right" vertical="center" wrapText="1"/>
      <protection locked="0"/>
    </xf>
    <xf numFmtId="164" fontId="7" fillId="0" borderId="11" xfId="0" applyNumberFormat="1" applyFont="1" applyBorder="1" applyAlignment="1" applyProtection="1">
      <alignment horizontal="center" vertical="center"/>
    </xf>
    <xf numFmtId="164" fontId="7" fillId="0" borderId="0" xfId="0" applyNumberFormat="1" applyFont="1" applyBorder="1" applyAlignment="1" applyProtection="1">
      <alignment horizontal="center" vertical="center"/>
    </xf>
    <xf numFmtId="164" fontId="2" fillId="2" borderId="1" xfId="0" applyNumberFormat="1" applyFont="1" applyFill="1" applyBorder="1" applyAlignment="1" applyProtection="1">
      <alignment horizontal="center" vertical="top" wrapText="1"/>
    </xf>
    <xf numFmtId="164" fontId="2" fillId="2" borderId="2" xfId="0" applyNumberFormat="1" applyFont="1" applyFill="1" applyBorder="1" applyAlignment="1" applyProtection="1">
      <alignment horizontal="center" vertical="top" wrapText="1"/>
    </xf>
    <xf numFmtId="164" fontId="2" fillId="2" borderId="4" xfId="0" applyNumberFormat="1" applyFont="1" applyFill="1" applyBorder="1" applyAlignment="1" applyProtection="1">
      <alignment horizontal="center" vertical="top" wrapText="1"/>
    </xf>
    <xf numFmtId="0" fontId="1" fillId="0" borderId="0" xfId="0" applyFont="1" applyAlignment="1" applyProtection="1">
      <alignment horizontal="left" vertical="top" wrapText="1" indent="1"/>
    </xf>
    <xf numFmtId="0" fontId="1" fillId="3" borderId="0" xfId="0" applyFont="1" applyFill="1" applyBorder="1" applyAlignment="1" applyProtection="1">
      <alignment horizontal="left" vertical="top" wrapText="1" indent="1"/>
    </xf>
    <xf numFmtId="0" fontId="1" fillId="0" borderId="0" xfId="0" applyFont="1" applyFill="1" applyBorder="1" applyAlignment="1" applyProtection="1">
      <alignment horizontal="left" vertical="top" wrapText="1" indent="1"/>
    </xf>
    <xf numFmtId="0" fontId="10" fillId="3" borderId="0" xfId="0" applyFont="1" applyFill="1" applyBorder="1" applyAlignment="1" applyProtection="1">
      <alignment horizontal="center" vertical="center" wrapText="1"/>
    </xf>
    <xf numFmtId="0" fontId="10" fillId="0" borderId="0" xfId="0" applyFont="1" applyBorder="1" applyAlignment="1" applyProtection="1">
      <alignment horizontal="center" vertical="center" wrapText="1"/>
    </xf>
    <xf numFmtId="0" fontId="2" fillId="2" borderId="4" xfId="0" applyFont="1" applyFill="1" applyBorder="1" applyAlignment="1" applyProtection="1">
      <alignment horizontal="center" vertical="center" wrapText="1"/>
    </xf>
    <xf numFmtId="0" fontId="14" fillId="4" borderId="19" xfId="0" applyFont="1" applyFill="1" applyBorder="1" applyAlignment="1" applyProtection="1">
      <alignment horizontal="left" vertical="center" wrapText="1"/>
    </xf>
    <xf numFmtId="0" fontId="14" fillId="4" borderId="20" xfId="0" applyFont="1" applyFill="1" applyBorder="1" applyAlignment="1" applyProtection="1">
      <alignment horizontal="left" vertical="center" wrapText="1"/>
    </xf>
    <xf numFmtId="0" fontId="14" fillId="4" borderId="21" xfId="0" applyFont="1" applyFill="1" applyBorder="1" applyAlignment="1" applyProtection="1">
      <alignment horizontal="left" vertical="center" wrapText="1"/>
    </xf>
    <xf numFmtId="0" fontId="2" fillId="2" borderId="1" xfId="0" applyFont="1" applyFill="1" applyBorder="1" applyAlignment="1" applyProtection="1">
      <alignment horizontal="center" vertical="center" wrapText="1"/>
    </xf>
    <xf numFmtId="0" fontId="2" fillId="2" borderId="2" xfId="0" applyFont="1" applyFill="1" applyBorder="1" applyAlignment="1" applyProtection="1">
      <alignment horizontal="center" vertical="center" wrapText="1"/>
    </xf>
    <xf numFmtId="0" fontId="2" fillId="2" borderId="3" xfId="0" applyFont="1" applyFill="1" applyBorder="1" applyAlignment="1" applyProtection="1">
      <alignment horizontal="center" vertical="center" wrapText="1"/>
    </xf>
    <xf numFmtId="0" fontId="1" fillId="0" borderId="1" xfId="0" applyFont="1" applyFill="1" applyBorder="1" applyAlignment="1" applyProtection="1">
      <alignment horizontal="left" vertical="center"/>
      <protection locked="0"/>
    </xf>
    <xf numFmtId="0" fontId="1" fillId="0" borderId="2" xfId="0" applyFont="1" applyFill="1" applyBorder="1" applyAlignment="1" applyProtection="1">
      <alignment horizontal="left" vertical="center"/>
      <protection locked="0"/>
    </xf>
    <xf numFmtId="0" fontId="1" fillId="0" borderId="3" xfId="0" applyFont="1" applyFill="1" applyBorder="1" applyAlignment="1" applyProtection="1">
      <alignment horizontal="left" vertical="center"/>
      <protection locked="0"/>
    </xf>
    <xf numFmtId="0" fontId="6" fillId="0" borderId="1" xfId="0" applyFont="1" applyFill="1" applyBorder="1" applyAlignment="1" applyProtection="1"/>
    <xf numFmtId="0" fontId="6" fillId="0" borderId="2" xfId="0" applyFont="1" applyFill="1" applyBorder="1" applyAlignment="1" applyProtection="1"/>
    <xf numFmtId="0" fontId="6" fillId="0" borderId="3" xfId="0" applyFont="1" applyFill="1" applyBorder="1" applyAlignment="1" applyProtection="1"/>
    <xf numFmtId="0" fontId="6" fillId="0" borderId="6" xfId="0" applyFont="1" applyFill="1" applyBorder="1" applyAlignment="1" applyProtection="1"/>
    <xf numFmtId="0" fontId="6" fillId="0" borderId="7" xfId="0" applyFont="1" applyFill="1" applyBorder="1" applyAlignment="1" applyProtection="1"/>
    <xf numFmtId="0" fontId="6" fillId="0" borderId="8" xfId="0" applyFont="1" applyFill="1" applyBorder="1" applyAlignment="1" applyProtection="1"/>
    <xf numFmtId="0" fontId="6" fillId="0" borderId="11" xfId="0" applyFont="1" applyFill="1" applyBorder="1" applyAlignment="1" applyProtection="1"/>
    <xf numFmtId="0" fontId="6" fillId="0" borderId="0" xfId="0" applyFont="1" applyFill="1" applyBorder="1" applyAlignment="1" applyProtection="1"/>
    <xf numFmtId="0" fontId="6" fillId="0" borderId="12" xfId="0" applyFont="1" applyFill="1" applyBorder="1" applyAlignment="1" applyProtection="1"/>
    <xf numFmtId="0" fontId="6" fillId="0" borderId="9" xfId="0" applyFont="1" applyFill="1" applyBorder="1" applyAlignment="1" applyProtection="1"/>
    <xf numFmtId="0" fontId="6" fillId="0" borderId="5" xfId="0" applyFont="1" applyFill="1" applyBorder="1" applyAlignment="1" applyProtection="1"/>
    <xf numFmtId="0" fontId="6" fillId="0" borderId="10" xfId="0" applyFont="1" applyFill="1" applyBorder="1" applyAlignment="1" applyProtection="1"/>
    <xf numFmtId="0" fontId="1" fillId="2" borderId="1" xfId="0" applyFont="1" applyFill="1" applyBorder="1" applyAlignment="1" applyProtection="1">
      <alignment vertical="center" wrapText="1"/>
    </xf>
    <xf numFmtId="0" fontId="1" fillId="2" borderId="2" xfId="0" applyFont="1" applyFill="1" applyBorder="1" applyAlignment="1" applyProtection="1">
      <alignment vertical="center" wrapText="1"/>
    </xf>
    <xf numFmtId="0" fontId="1" fillId="2" borderId="3" xfId="0" applyFont="1" applyFill="1" applyBorder="1" applyAlignment="1" applyProtection="1">
      <alignment vertical="center" wrapText="1"/>
    </xf>
    <xf numFmtId="0" fontId="1" fillId="3" borderId="1" xfId="0" applyFont="1" applyFill="1" applyBorder="1" applyAlignment="1" applyProtection="1">
      <alignment horizontal="left" vertical="top" wrapText="1"/>
      <protection locked="0"/>
    </xf>
    <xf numFmtId="0" fontId="1" fillId="3" borderId="2" xfId="0" applyFont="1" applyFill="1" applyBorder="1" applyAlignment="1" applyProtection="1">
      <alignment horizontal="left" vertical="top" wrapText="1"/>
      <protection locked="0"/>
    </xf>
    <xf numFmtId="0" fontId="1" fillId="3" borderId="3" xfId="0" applyFont="1" applyFill="1" applyBorder="1" applyAlignment="1" applyProtection="1">
      <alignment horizontal="left" vertical="top" wrapText="1"/>
      <protection locked="0"/>
    </xf>
    <xf numFmtId="0" fontId="1" fillId="0" borderId="18" xfId="0" applyFont="1" applyBorder="1" applyAlignment="1" applyProtection="1">
      <alignment horizontal="left"/>
      <protection locked="0"/>
    </xf>
    <xf numFmtId="14" fontId="1" fillId="0" borderId="18" xfId="0" applyNumberFormat="1" applyFont="1" applyBorder="1" applyAlignment="1" applyProtection="1">
      <alignment horizontal="left"/>
      <protection locked="0"/>
    </xf>
    <xf numFmtId="0" fontId="1" fillId="0" borderId="1" xfId="0" applyFont="1" applyBorder="1" applyAlignment="1" applyProtection="1">
      <alignment horizontal="left" vertical="center" wrapText="1"/>
      <protection locked="0"/>
    </xf>
    <xf numFmtId="0" fontId="1" fillId="0" borderId="2" xfId="0" applyFont="1" applyBorder="1" applyAlignment="1" applyProtection="1">
      <alignment horizontal="left" vertical="center" wrapText="1"/>
      <protection locked="0"/>
    </xf>
    <xf numFmtId="0" fontId="1" fillId="0" borderId="3" xfId="0" applyFont="1" applyBorder="1" applyAlignment="1" applyProtection="1">
      <alignment horizontal="left" vertical="center" wrapText="1"/>
      <protection locked="0"/>
    </xf>
    <xf numFmtId="49" fontId="1" fillId="0" borderId="1" xfId="0" applyNumberFormat="1" applyFont="1" applyBorder="1" applyAlignment="1" applyProtection="1">
      <alignment horizontal="left" vertical="center" wrapText="1"/>
      <protection locked="0"/>
    </xf>
    <xf numFmtId="49" fontId="1" fillId="0" borderId="2" xfId="0" applyNumberFormat="1" applyFont="1" applyBorder="1" applyAlignment="1" applyProtection="1">
      <alignment horizontal="left" vertical="center" wrapText="1"/>
      <protection locked="0"/>
    </xf>
    <xf numFmtId="49" fontId="1" fillId="0" borderId="3" xfId="0" applyNumberFormat="1" applyFont="1" applyBorder="1" applyAlignment="1" applyProtection="1">
      <alignment horizontal="left" vertical="center" wrapText="1"/>
      <protection locked="0"/>
    </xf>
    <xf numFmtId="0" fontId="7" fillId="2" borderId="13" xfId="0" applyFont="1" applyFill="1" applyBorder="1" applyAlignment="1" applyProtection="1">
      <alignment horizontal="left" vertical="top" wrapText="1"/>
    </xf>
    <xf numFmtId="0" fontId="7" fillId="2" borderId="14" xfId="0" applyFont="1" applyFill="1" applyBorder="1" applyAlignment="1" applyProtection="1">
      <alignment horizontal="left" vertical="top" wrapText="1"/>
    </xf>
    <xf numFmtId="0" fontId="7" fillId="2" borderId="24" xfId="0" applyFont="1" applyFill="1" applyBorder="1" applyAlignment="1" applyProtection="1">
      <alignment horizontal="left" vertical="top" wrapText="1"/>
    </xf>
    <xf numFmtId="0" fontId="1" fillId="3" borderId="15" xfId="0" applyFont="1" applyFill="1" applyBorder="1" applyAlignment="1" applyProtection="1">
      <alignment horizontal="left" vertical="top" wrapText="1"/>
      <protection locked="0"/>
    </xf>
    <xf numFmtId="0" fontId="1" fillId="3" borderId="16" xfId="0" applyFont="1" applyFill="1" applyBorder="1" applyAlignment="1" applyProtection="1">
      <alignment horizontal="left" vertical="top" wrapText="1"/>
      <protection locked="0"/>
    </xf>
    <xf numFmtId="0" fontId="1" fillId="3" borderId="23" xfId="0" applyFont="1" applyFill="1" applyBorder="1" applyAlignment="1" applyProtection="1">
      <alignment horizontal="left" vertical="top" wrapText="1"/>
      <protection locked="0"/>
    </xf>
    <xf numFmtId="0" fontId="5" fillId="0" borderId="0" xfId="0" applyFont="1" applyAlignment="1" applyProtection="1">
      <alignment horizontal="center" vertical="top" wrapText="1"/>
    </xf>
    <xf numFmtId="0" fontId="7" fillId="2" borderId="1" xfId="0" applyFont="1" applyFill="1" applyBorder="1" applyAlignment="1" applyProtection="1">
      <alignment horizontal="left" vertical="center" wrapText="1"/>
    </xf>
    <xf numFmtId="0" fontId="7" fillId="2" borderId="2" xfId="0" applyFont="1" applyFill="1" applyBorder="1" applyAlignment="1" applyProtection="1">
      <alignment horizontal="left" vertical="center" wrapText="1"/>
    </xf>
    <xf numFmtId="0" fontId="7" fillId="2" borderId="3" xfId="0" applyFont="1" applyFill="1" applyBorder="1" applyAlignment="1" applyProtection="1">
      <alignment horizontal="left" vertical="center" wrapText="1"/>
    </xf>
    <xf numFmtId="0" fontId="2" fillId="2" borderId="6" xfId="0" applyFont="1" applyFill="1" applyBorder="1" applyAlignment="1" applyProtection="1">
      <alignment horizontal="center" vertical="center" wrapText="1"/>
    </xf>
    <xf numFmtId="0" fontId="2" fillId="2" borderId="7" xfId="0" applyFont="1" applyFill="1" applyBorder="1" applyAlignment="1" applyProtection="1">
      <alignment horizontal="center" vertical="center" wrapText="1"/>
    </xf>
    <xf numFmtId="0" fontId="2" fillId="2" borderId="8" xfId="0" applyFont="1" applyFill="1" applyBorder="1" applyAlignment="1" applyProtection="1">
      <alignment horizontal="center" vertical="center" wrapText="1"/>
    </xf>
    <xf numFmtId="0" fontId="2" fillId="2" borderId="9" xfId="0" applyFont="1" applyFill="1" applyBorder="1" applyAlignment="1" applyProtection="1">
      <alignment horizontal="center" vertical="center" wrapText="1"/>
    </xf>
    <xf numFmtId="0" fontId="2" fillId="2" borderId="5" xfId="0" applyFont="1" applyFill="1" applyBorder="1" applyAlignment="1" applyProtection="1">
      <alignment horizontal="center" vertical="center" wrapText="1"/>
    </xf>
    <xf numFmtId="0" fontId="2" fillId="2" borderId="10" xfId="0" applyFont="1" applyFill="1" applyBorder="1" applyAlignment="1" applyProtection="1">
      <alignment horizontal="center" vertical="center" wrapText="1"/>
    </xf>
    <xf numFmtId="164" fontId="10" fillId="0" borderId="0" xfId="0" applyNumberFormat="1" applyFont="1" applyBorder="1" applyAlignment="1" applyProtection="1">
      <alignment horizontal="left" vertical="center"/>
    </xf>
    <xf numFmtId="0" fontId="5" fillId="4" borderId="19" xfId="0" applyFont="1" applyFill="1" applyBorder="1" applyAlignment="1" applyProtection="1">
      <alignment horizontal="center" vertical="center" wrapText="1"/>
      <protection locked="0"/>
    </xf>
    <xf numFmtId="0" fontId="5" fillId="4" borderId="21" xfId="0" applyFont="1" applyFill="1" applyBorder="1" applyAlignment="1" applyProtection="1">
      <alignment horizontal="center" vertical="center" wrapText="1"/>
      <protection locked="0"/>
    </xf>
    <xf numFmtId="0" fontId="5" fillId="4" borderId="20" xfId="0" applyFont="1" applyFill="1" applyBorder="1" applyAlignment="1" applyProtection="1">
      <alignment horizontal="center" vertical="center" wrapText="1"/>
      <protection locked="0"/>
    </xf>
    <xf numFmtId="165" fontId="1" fillId="0" borderId="0" xfId="0" applyNumberFormat="1" applyFont="1" applyBorder="1" applyAlignment="1" applyProtection="1">
      <alignment horizontal="left" vertical="center"/>
    </xf>
    <xf numFmtId="0" fontId="7" fillId="2" borderId="6" xfId="0" applyFont="1" applyFill="1" applyBorder="1" applyAlignment="1" applyProtection="1">
      <alignment horizontal="left" vertical="top" wrapText="1"/>
    </xf>
    <xf numFmtId="0" fontId="7" fillId="2" borderId="7" xfId="0" applyFont="1" applyFill="1" applyBorder="1" applyAlignment="1" applyProtection="1">
      <alignment horizontal="left" vertical="top" wrapText="1"/>
    </xf>
    <xf numFmtId="0" fontId="7" fillId="2" borderId="8" xfId="0" applyFont="1" applyFill="1" applyBorder="1" applyAlignment="1" applyProtection="1">
      <alignment horizontal="left" vertical="top" wrapText="1"/>
    </xf>
    <xf numFmtId="0" fontId="7" fillId="2" borderId="0" xfId="0" quotePrefix="1" applyFont="1" applyFill="1" applyBorder="1" applyAlignment="1" applyProtection="1">
      <alignment horizontal="left" vertical="center" wrapText="1"/>
    </xf>
    <xf numFmtId="0" fontId="7" fillId="2" borderId="12" xfId="0" quotePrefix="1" applyFont="1" applyFill="1" applyBorder="1" applyAlignment="1" applyProtection="1">
      <alignment horizontal="left" vertical="center" wrapText="1"/>
    </xf>
    <xf numFmtId="0" fontId="7" fillId="2" borderId="0" xfId="0" quotePrefix="1" applyFont="1" applyFill="1" applyBorder="1" applyAlignment="1" applyProtection="1">
      <alignment horizontal="left" vertical="top" wrapText="1"/>
    </xf>
    <xf numFmtId="0" fontId="7" fillId="2" borderId="12" xfId="0" quotePrefix="1" applyFont="1" applyFill="1" applyBorder="1" applyAlignment="1" applyProtection="1">
      <alignment horizontal="left" vertical="top" wrapText="1"/>
    </xf>
    <xf numFmtId="0" fontId="7" fillId="2" borderId="18" xfId="0" quotePrefix="1" applyFont="1" applyFill="1" applyBorder="1" applyAlignment="1" applyProtection="1">
      <alignment horizontal="left" vertical="top" wrapText="1"/>
    </xf>
    <xf numFmtId="0" fontId="7" fillId="2" borderId="22" xfId="0" quotePrefix="1" applyFont="1" applyFill="1" applyBorder="1" applyAlignment="1" applyProtection="1">
      <alignment horizontal="left" vertical="top" wrapText="1"/>
    </xf>
    <xf numFmtId="0" fontId="11" fillId="0" borderId="0" xfId="0" applyFont="1" applyAlignment="1">
      <alignment horizontal="center" vertical="top" wrapText="1"/>
    </xf>
  </cellXfs>
  <cellStyles count="2">
    <cellStyle name="Normální" xfId="0" builtinId="0"/>
    <cellStyle name="Procenta" xfId="1" builtinId="5"/>
  </cellStyles>
  <dxfs count="53">
    <dxf>
      <font>
        <color theme="0" tint="-0.34998626667073579"/>
      </font>
      <fill>
        <patternFill>
          <bgColor theme="0" tint="-0.34998626667073579"/>
        </patternFill>
      </fill>
    </dxf>
    <dxf>
      <fill>
        <patternFill>
          <bgColor theme="0" tint="-0.14996795556505021"/>
        </patternFill>
      </fill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ont>
        <color rgb="FFFF0000"/>
      </font>
    </dxf>
    <dxf>
      <font>
        <color auto="1"/>
      </font>
    </dxf>
    <dxf>
      <font>
        <color theme="0"/>
      </font>
    </dxf>
    <dxf>
      <font>
        <color theme="0"/>
      </font>
    </dxf>
    <dxf>
      <font>
        <color rgb="FFFF0000"/>
      </font>
      <fill>
        <patternFill>
          <bgColor theme="9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ont>
        <color theme="0" tint="-0.14996795556505021"/>
      </font>
    </dxf>
    <dxf>
      <font>
        <color theme="0" tint="-0.14996795556505021"/>
      </font>
    </dxf>
    <dxf>
      <fill>
        <patternFill>
          <bgColor theme="0" tint="-0.14996795556505021"/>
        </patternFill>
      </fill>
    </dxf>
    <dxf>
      <font>
        <color theme="0"/>
      </font>
    </dxf>
    <dxf>
      <font>
        <color rgb="FF0000FF"/>
      </font>
    </dxf>
  </dxfs>
  <tableStyles count="0" defaultTableStyle="TableStyleMedium9" defaultPivotStyle="PivotStyleLight16"/>
  <colors>
    <mruColors>
      <color rgb="FF0000FF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220980</xdr:colOff>
          <xdr:row>38</xdr:row>
          <xdr:rowOff>121920</xdr:rowOff>
        </xdr:from>
        <xdr:to>
          <xdr:col>3</xdr:col>
          <xdr:colOff>83820</xdr:colOff>
          <xdr:row>40</xdr:row>
          <xdr:rowOff>45720</xdr:rowOff>
        </xdr:to>
        <xdr:sp macro="" textlink="">
          <xdr:nvSpPr>
            <xdr:cNvPr id="1134" name="Check Box 110" hidden="1">
              <a:extLst>
                <a:ext uri="{63B3BB69-23CF-44E3-9099-C40C66FF867C}">
                  <a14:compatExt spid="_x0000_s11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220980</xdr:colOff>
          <xdr:row>41</xdr:row>
          <xdr:rowOff>22860</xdr:rowOff>
        </xdr:from>
        <xdr:to>
          <xdr:col>3</xdr:col>
          <xdr:colOff>83820</xdr:colOff>
          <xdr:row>43</xdr:row>
          <xdr:rowOff>38100</xdr:rowOff>
        </xdr:to>
        <xdr:sp macro="" textlink="">
          <xdr:nvSpPr>
            <xdr:cNvPr id="1135" name="Check Box 111" hidden="1">
              <a:extLst>
                <a:ext uri="{63B3BB69-23CF-44E3-9099-C40C66FF867C}">
                  <a14:compatExt spid="_x0000_s11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213360</xdr:colOff>
          <xdr:row>44</xdr:row>
          <xdr:rowOff>22860</xdr:rowOff>
        </xdr:from>
        <xdr:to>
          <xdr:col>3</xdr:col>
          <xdr:colOff>83820</xdr:colOff>
          <xdr:row>46</xdr:row>
          <xdr:rowOff>38100</xdr:rowOff>
        </xdr:to>
        <xdr:sp macro="" textlink="">
          <xdr:nvSpPr>
            <xdr:cNvPr id="1136" name="Check Box 112" hidden="1">
              <a:extLst>
                <a:ext uri="{63B3BB69-23CF-44E3-9099-C40C66FF867C}">
                  <a14:compatExt spid="_x0000_s11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228600</xdr:colOff>
          <xdr:row>46</xdr:row>
          <xdr:rowOff>45720</xdr:rowOff>
        </xdr:from>
        <xdr:to>
          <xdr:col>3</xdr:col>
          <xdr:colOff>106680</xdr:colOff>
          <xdr:row>48</xdr:row>
          <xdr:rowOff>38100</xdr:rowOff>
        </xdr:to>
        <xdr:sp macro="" textlink="">
          <xdr:nvSpPr>
            <xdr:cNvPr id="1137" name="Check Box 113" hidden="1">
              <a:extLst>
                <a:ext uri="{63B3BB69-23CF-44E3-9099-C40C66FF867C}">
                  <a14:compatExt spid="_x0000_s11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228600</xdr:colOff>
          <xdr:row>49</xdr:row>
          <xdr:rowOff>45720</xdr:rowOff>
        </xdr:from>
        <xdr:to>
          <xdr:col>3</xdr:col>
          <xdr:colOff>106680</xdr:colOff>
          <xdr:row>51</xdr:row>
          <xdr:rowOff>68580</xdr:rowOff>
        </xdr:to>
        <xdr:sp macro="" textlink="">
          <xdr:nvSpPr>
            <xdr:cNvPr id="1138" name="Check Box 114" hidden="1">
              <a:extLst>
                <a:ext uri="{63B3BB69-23CF-44E3-9099-C40C66FF867C}">
                  <a14:compatExt spid="_x0000_s11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228600</xdr:colOff>
          <xdr:row>52</xdr:row>
          <xdr:rowOff>22860</xdr:rowOff>
        </xdr:from>
        <xdr:to>
          <xdr:col>3</xdr:col>
          <xdr:colOff>106680</xdr:colOff>
          <xdr:row>54</xdr:row>
          <xdr:rowOff>38100</xdr:rowOff>
        </xdr:to>
        <xdr:sp macro="" textlink="">
          <xdr:nvSpPr>
            <xdr:cNvPr id="1139" name="Check Box 115" hidden="1">
              <a:extLst>
                <a:ext uri="{63B3BB69-23CF-44E3-9099-C40C66FF867C}">
                  <a14:compatExt spid="_x0000_s11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228600</xdr:colOff>
          <xdr:row>54</xdr:row>
          <xdr:rowOff>22860</xdr:rowOff>
        </xdr:from>
        <xdr:to>
          <xdr:col>3</xdr:col>
          <xdr:colOff>106680</xdr:colOff>
          <xdr:row>56</xdr:row>
          <xdr:rowOff>38100</xdr:rowOff>
        </xdr:to>
        <xdr:sp macro="" textlink="">
          <xdr:nvSpPr>
            <xdr:cNvPr id="1140" name="Check Box 116" hidden="1">
              <a:extLst>
                <a:ext uri="{63B3BB69-23CF-44E3-9099-C40C66FF867C}">
                  <a14:compatExt spid="_x0000_s11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236220</xdr:colOff>
          <xdr:row>57</xdr:row>
          <xdr:rowOff>7620</xdr:rowOff>
        </xdr:from>
        <xdr:to>
          <xdr:col>3</xdr:col>
          <xdr:colOff>114300</xdr:colOff>
          <xdr:row>59</xdr:row>
          <xdr:rowOff>7620</xdr:rowOff>
        </xdr:to>
        <xdr:sp macro="" textlink="">
          <xdr:nvSpPr>
            <xdr:cNvPr id="1141" name="Check Box 117" hidden="1">
              <a:extLst>
                <a:ext uri="{63B3BB69-23CF-44E3-9099-C40C66FF867C}">
                  <a14:compatExt spid="_x0000_s11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228600</xdr:colOff>
          <xdr:row>59</xdr:row>
          <xdr:rowOff>45720</xdr:rowOff>
        </xdr:from>
        <xdr:to>
          <xdr:col>3</xdr:col>
          <xdr:colOff>106680</xdr:colOff>
          <xdr:row>61</xdr:row>
          <xdr:rowOff>60960</xdr:rowOff>
        </xdr:to>
        <xdr:sp macro="" textlink="">
          <xdr:nvSpPr>
            <xdr:cNvPr id="1142" name="Check Box 118" hidden="1">
              <a:extLst>
                <a:ext uri="{63B3BB69-23CF-44E3-9099-C40C66FF867C}">
                  <a14:compatExt spid="_x0000_s11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236220</xdr:colOff>
          <xdr:row>62</xdr:row>
          <xdr:rowOff>22860</xdr:rowOff>
        </xdr:from>
        <xdr:to>
          <xdr:col>3</xdr:col>
          <xdr:colOff>114300</xdr:colOff>
          <xdr:row>64</xdr:row>
          <xdr:rowOff>38100</xdr:rowOff>
        </xdr:to>
        <xdr:sp macro="" textlink="">
          <xdr:nvSpPr>
            <xdr:cNvPr id="1143" name="Check Box 119" hidden="1">
              <a:extLst>
                <a:ext uri="{63B3BB69-23CF-44E3-9099-C40C66FF867C}">
                  <a14:compatExt spid="_x0000_s11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</sheetPr>
  <dimension ref="A1:AL137"/>
  <sheetViews>
    <sheetView showGridLines="0" tabSelected="1" topLeftCell="A75" zoomScale="85" zoomScaleNormal="85" zoomScaleSheetLayoutView="85" workbookViewId="0">
      <selection activeCell="AI109" sqref="AI109"/>
    </sheetView>
  </sheetViews>
  <sheetFormatPr defaultColWidth="3.6640625" defaultRowHeight="15" customHeight="1" x14ac:dyDescent="0.2"/>
  <cols>
    <col min="1" max="2" width="3.6640625" style="2"/>
    <col min="3" max="3" width="2.6640625" style="2" customWidth="1"/>
    <col min="4" max="9" width="3.6640625" style="2"/>
    <col min="10" max="10" width="0.88671875" style="2" customWidth="1"/>
    <col min="11" max="11" width="4.44140625" style="2" customWidth="1"/>
    <col min="12" max="15" width="3.6640625" style="2"/>
    <col min="16" max="16" width="10.88671875" style="2" customWidth="1"/>
    <col min="17" max="17" width="3.44140625" style="2" customWidth="1"/>
    <col min="18" max="18" width="7.6640625" style="2" customWidth="1"/>
    <col min="19" max="19" width="7.77734375" style="2" customWidth="1"/>
    <col min="20" max="20" width="8.109375" style="2" customWidth="1"/>
    <col min="21" max="21" width="6.21875" style="2" customWidth="1"/>
    <col min="22" max="22" width="12.109375" style="2" customWidth="1"/>
    <col min="23" max="23" width="3.6640625" style="2"/>
    <col min="24" max="24" width="3.6640625" style="2" customWidth="1"/>
    <col min="25" max="25" width="3.6640625" style="2"/>
    <col min="26" max="26" width="1.5546875" style="2" customWidth="1"/>
    <col min="27" max="29" width="3.6640625" style="2"/>
    <col min="30" max="30" width="0.109375" style="2" customWidth="1"/>
    <col min="31" max="31" width="3.6640625" style="2"/>
    <col min="32" max="32" width="6.88671875" style="2" customWidth="1"/>
    <col min="33" max="33" width="3.6640625" style="2" customWidth="1"/>
    <col min="34" max="34" width="6.88671875" style="2" customWidth="1"/>
    <col min="35" max="36" width="3.6640625" style="2" customWidth="1"/>
    <col min="37" max="37" width="3.6640625" style="2"/>
    <col min="38" max="38" width="13.88671875" style="2" customWidth="1"/>
    <col min="39" max="16384" width="3.6640625" style="2"/>
  </cols>
  <sheetData>
    <row r="1" spans="1:34" ht="15" customHeight="1" x14ac:dyDescent="0.25">
      <c r="A1" s="12" t="s">
        <v>36</v>
      </c>
    </row>
    <row r="2" spans="1:34" ht="15" customHeight="1" x14ac:dyDescent="0.2">
      <c r="A2" s="17" t="s">
        <v>109</v>
      </c>
      <c r="B2" s="14"/>
      <c r="C2" s="14"/>
      <c r="D2" s="14"/>
      <c r="E2" s="14"/>
    </row>
    <row r="3" spans="1:34" ht="11.4" x14ac:dyDescent="0.2"/>
    <row r="4" spans="1:34" ht="15" customHeight="1" x14ac:dyDescent="0.25">
      <c r="A4" s="12" t="s">
        <v>0</v>
      </c>
    </row>
    <row r="5" spans="1:34" ht="15" customHeight="1" x14ac:dyDescent="0.2">
      <c r="A5" s="195"/>
      <c r="B5" s="196"/>
      <c r="C5" s="196"/>
      <c r="D5" s="196"/>
      <c r="E5" s="196"/>
      <c r="F5" s="196"/>
      <c r="G5" s="196"/>
      <c r="H5" s="196"/>
      <c r="I5" s="196"/>
      <c r="J5" s="196"/>
      <c r="K5" s="196"/>
      <c r="L5" s="196"/>
      <c r="M5" s="196"/>
      <c r="N5" s="196"/>
      <c r="O5" s="196"/>
      <c r="P5" s="196"/>
      <c r="Q5" s="196"/>
      <c r="R5" s="196"/>
      <c r="S5" s="196"/>
      <c r="T5" s="196"/>
      <c r="U5" s="196"/>
      <c r="V5" s="196"/>
      <c r="W5" s="196"/>
      <c r="X5" s="197"/>
    </row>
    <row r="6" spans="1:34" ht="18" customHeight="1" x14ac:dyDescent="0.2">
      <c r="A6" s="18"/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</row>
    <row r="7" spans="1:34" ht="15" customHeight="1" x14ac:dyDescent="0.25">
      <c r="A7" s="12" t="s">
        <v>12</v>
      </c>
      <c r="B7" s="198"/>
      <c r="C7" s="199"/>
      <c r="D7" s="199"/>
      <c r="E7" s="199"/>
      <c r="F7" s="199"/>
      <c r="G7" s="200"/>
    </row>
    <row r="8" spans="1:34" ht="5.25" customHeight="1" x14ac:dyDescent="0.2">
      <c r="B8" s="18"/>
      <c r="C8" s="18"/>
      <c r="D8" s="18"/>
      <c r="E8" s="18"/>
      <c r="F8" s="18"/>
      <c r="G8" s="18"/>
    </row>
    <row r="9" spans="1:34" ht="15" customHeight="1" x14ac:dyDescent="0.2">
      <c r="A9" s="207" t="s">
        <v>1</v>
      </c>
      <c r="B9" s="207"/>
      <c r="C9" s="207"/>
      <c r="D9" s="207"/>
      <c r="E9" s="207"/>
      <c r="F9" s="207"/>
      <c r="G9" s="207"/>
      <c r="H9" s="207"/>
      <c r="I9" s="207"/>
      <c r="J9" s="207"/>
      <c r="K9" s="207"/>
      <c r="L9" s="207"/>
      <c r="M9" s="207"/>
      <c r="N9" s="207"/>
      <c r="O9" s="207"/>
      <c r="P9" s="207"/>
      <c r="Q9" s="207"/>
      <c r="R9" s="207"/>
      <c r="S9" s="207"/>
      <c r="T9" s="207"/>
      <c r="U9" s="207"/>
      <c r="V9" s="207"/>
      <c r="W9" s="207"/>
      <c r="X9" s="207"/>
      <c r="Y9" s="207"/>
      <c r="Z9" s="207"/>
      <c r="AA9" s="207"/>
      <c r="AB9" s="207"/>
      <c r="AC9" s="207"/>
      <c r="AD9" s="207"/>
      <c r="AE9" s="207"/>
      <c r="AF9" s="207"/>
      <c r="AG9" s="207"/>
      <c r="AH9" s="207"/>
    </row>
    <row r="10" spans="1:34" ht="15" customHeight="1" x14ac:dyDescent="0.25">
      <c r="A10" s="12" t="s">
        <v>16</v>
      </c>
    </row>
    <row r="11" spans="1:34" ht="3.75" customHeight="1" x14ac:dyDescent="0.2"/>
    <row r="12" spans="1:34" s="22" customFormat="1" ht="13.5" customHeight="1" x14ac:dyDescent="0.2">
      <c r="A12" s="24" t="s">
        <v>11</v>
      </c>
      <c r="B12" s="208" t="s">
        <v>17</v>
      </c>
      <c r="C12" s="209"/>
      <c r="D12" s="209"/>
      <c r="E12" s="209"/>
      <c r="F12" s="209"/>
      <c r="G12" s="209"/>
      <c r="H12" s="209"/>
      <c r="I12" s="209"/>
      <c r="J12" s="209"/>
      <c r="K12" s="209"/>
      <c r="L12" s="209"/>
      <c r="M12" s="209"/>
      <c r="N12" s="209"/>
      <c r="O12" s="209"/>
      <c r="P12" s="209"/>
      <c r="Q12" s="209"/>
      <c r="R12" s="209"/>
      <c r="S12" s="209"/>
      <c r="T12" s="209"/>
      <c r="U12" s="209"/>
      <c r="V12" s="209"/>
      <c r="W12" s="209"/>
      <c r="X12" s="209"/>
      <c r="Y12" s="209"/>
      <c r="Z12" s="209"/>
      <c r="AA12" s="209"/>
      <c r="AB12" s="209"/>
      <c r="AC12" s="209"/>
      <c r="AD12" s="209"/>
      <c r="AE12" s="209"/>
      <c r="AF12" s="209"/>
      <c r="AG12" s="209"/>
      <c r="AH12" s="210"/>
    </row>
    <row r="13" spans="1:34" s="22" customFormat="1" ht="99.75" customHeight="1" x14ac:dyDescent="0.2">
      <c r="A13" s="21"/>
      <c r="B13" s="190"/>
      <c r="C13" s="191"/>
      <c r="D13" s="191"/>
      <c r="E13" s="191"/>
      <c r="F13" s="191"/>
      <c r="G13" s="191"/>
      <c r="H13" s="191"/>
      <c r="I13" s="191"/>
      <c r="J13" s="191"/>
      <c r="K13" s="191"/>
      <c r="L13" s="191"/>
      <c r="M13" s="191"/>
      <c r="N13" s="191"/>
      <c r="O13" s="191"/>
      <c r="P13" s="191"/>
      <c r="Q13" s="191"/>
      <c r="R13" s="191"/>
      <c r="S13" s="191"/>
      <c r="T13" s="191"/>
      <c r="U13" s="191"/>
      <c r="V13" s="191"/>
      <c r="W13" s="191"/>
      <c r="X13" s="191"/>
      <c r="Y13" s="191"/>
      <c r="Z13" s="191"/>
      <c r="AA13" s="191"/>
      <c r="AB13" s="191"/>
      <c r="AC13" s="191"/>
      <c r="AD13" s="191"/>
      <c r="AE13" s="191"/>
      <c r="AF13" s="191"/>
      <c r="AG13" s="191"/>
      <c r="AH13" s="192"/>
    </row>
    <row r="14" spans="1:34" s="22" customFormat="1" ht="3.9" customHeight="1" x14ac:dyDescent="0.2">
      <c r="A14" s="21"/>
      <c r="B14" s="23"/>
      <c r="C14" s="23"/>
      <c r="D14" s="23"/>
      <c r="E14" s="23"/>
      <c r="F14" s="23"/>
      <c r="G14" s="23"/>
      <c r="H14" s="23"/>
      <c r="I14" s="23"/>
      <c r="J14" s="23"/>
      <c r="K14" s="23"/>
      <c r="L14" s="23"/>
      <c r="M14" s="23"/>
      <c r="N14" s="23"/>
      <c r="O14" s="23"/>
      <c r="P14" s="23"/>
      <c r="Q14" s="23"/>
      <c r="R14" s="23"/>
      <c r="S14" s="23"/>
      <c r="T14" s="23"/>
      <c r="U14" s="23"/>
      <c r="V14" s="23"/>
      <c r="W14" s="23"/>
      <c r="X14" s="23"/>
      <c r="Y14" s="23"/>
      <c r="Z14" s="23"/>
      <c r="AA14" s="23"/>
      <c r="AB14" s="23"/>
      <c r="AC14" s="23"/>
      <c r="AD14" s="23"/>
      <c r="AE14" s="23"/>
      <c r="AF14" s="23"/>
      <c r="AG14" s="23"/>
      <c r="AH14" s="23"/>
    </row>
    <row r="15" spans="1:34" s="22" customFormat="1" ht="12" customHeight="1" x14ac:dyDescent="0.2">
      <c r="A15" s="24" t="s">
        <v>5</v>
      </c>
      <c r="B15" s="222" t="s">
        <v>43</v>
      </c>
      <c r="C15" s="223"/>
      <c r="D15" s="223"/>
      <c r="E15" s="223"/>
      <c r="F15" s="223"/>
      <c r="G15" s="223"/>
      <c r="H15" s="223"/>
      <c r="I15" s="223"/>
      <c r="J15" s="223"/>
      <c r="K15" s="223"/>
      <c r="L15" s="223"/>
      <c r="M15" s="223"/>
      <c r="N15" s="223"/>
      <c r="O15" s="223"/>
      <c r="P15" s="223"/>
      <c r="Q15" s="223"/>
      <c r="R15" s="223"/>
      <c r="S15" s="223"/>
      <c r="T15" s="223"/>
      <c r="U15" s="223"/>
      <c r="V15" s="223"/>
      <c r="W15" s="223"/>
      <c r="X15" s="223"/>
      <c r="Y15" s="223"/>
      <c r="Z15" s="223"/>
      <c r="AA15" s="223"/>
      <c r="AB15" s="223"/>
      <c r="AC15" s="223"/>
      <c r="AD15" s="223"/>
      <c r="AE15" s="223"/>
      <c r="AF15" s="223"/>
      <c r="AG15" s="223"/>
      <c r="AH15" s="224"/>
    </row>
    <row r="16" spans="1:34" s="22" customFormat="1" ht="12" customHeight="1" x14ac:dyDescent="0.2">
      <c r="A16" s="24"/>
      <c r="B16" s="59"/>
      <c r="C16" s="225" t="s">
        <v>44</v>
      </c>
      <c r="D16" s="225"/>
      <c r="E16" s="225"/>
      <c r="F16" s="225"/>
      <c r="G16" s="225"/>
      <c r="H16" s="225"/>
      <c r="I16" s="225"/>
      <c r="J16" s="225"/>
      <c r="K16" s="225"/>
      <c r="L16" s="225"/>
      <c r="M16" s="225"/>
      <c r="N16" s="225"/>
      <c r="O16" s="225"/>
      <c r="P16" s="225"/>
      <c r="Q16" s="225"/>
      <c r="R16" s="225"/>
      <c r="S16" s="225"/>
      <c r="T16" s="225"/>
      <c r="U16" s="225"/>
      <c r="V16" s="225"/>
      <c r="W16" s="225"/>
      <c r="X16" s="225"/>
      <c r="Y16" s="225"/>
      <c r="Z16" s="225"/>
      <c r="AA16" s="225"/>
      <c r="AB16" s="225"/>
      <c r="AC16" s="225"/>
      <c r="AD16" s="225"/>
      <c r="AE16" s="225"/>
      <c r="AF16" s="225"/>
      <c r="AG16" s="225"/>
      <c r="AH16" s="226"/>
    </row>
    <row r="17" spans="1:34" s="22" customFormat="1" ht="12" customHeight="1" x14ac:dyDescent="0.2">
      <c r="A17" s="24"/>
      <c r="B17" s="59"/>
      <c r="C17" s="227" t="s">
        <v>45</v>
      </c>
      <c r="D17" s="227"/>
      <c r="E17" s="227"/>
      <c r="F17" s="227"/>
      <c r="G17" s="227"/>
      <c r="H17" s="227"/>
      <c r="I17" s="227"/>
      <c r="J17" s="227"/>
      <c r="K17" s="227"/>
      <c r="L17" s="227"/>
      <c r="M17" s="227"/>
      <c r="N17" s="227"/>
      <c r="O17" s="227"/>
      <c r="P17" s="227"/>
      <c r="Q17" s="227"/>
      <c r="R17" s="227"/>
      <c r="S17" s="227"/>
      <c r="T17" s="227"/>
      <c r="U17" s="227"/>
      <c r="V17" s="227"/>
      <c r="W17" s="227"/>
      <c r="X17" s="227"/>
      <c r="Y17" s="227"/>
      <c r="Z17" s="227"/>
      <c r="AA17" s="227"/>
      <c r="AB17" s="227"/>
      <c r="AC17" s="227"/>
      <c r="AD17" s="227"/>
      <c r="AE17" s="227"/>
      <c r="AF17" s="227"/>
      <c r="AG17" s="227"/>
      <c r="AH17" s="228"/>
    </row>
    <row r="18" spans="1:34" s="22" customFormat="1" ht="12" customHeight="1" x14ac:dyDescent="0.2">
      <c r="A18" s="24"/>
      <c r="B18" s="60"/>
      <c r="C18" s="229" t="s">
        <v>15</v>
      </c>
      <c r="D18" s="229"/>
      <c r="E18" s="229"/>
      <c r="F18" s="229"/>
      <c r="G18" s="229"/>
      <c r="H18" s="229"/>
      <c r="I18" s="229"/>
      <c r="J18" s="229"/>
      <c r="K18" s="229"/>
      <c r="L18" s="229"/>
      <c r="M18" s="229"/>
      <c r="N18" s="229"/>
      <c r="O18" s="229"/>
      <c r="P18" s="229"/>
      <c r="Q18" s="229"/>
      <c r="R18" s="229"/>
      <c r="S18" s="229"/>
      <c r="T18" s="229"/>
      <c r="U18" s="229"/>
      <c r="V18" s="229"/>
      <c r="W18" s="229"/>
      <c r="X18" s="229"/>
      <c r="Y18" s="229"/>
      <c r="Z18" s="229"/>
      <c r="AA18" s="229"/>
      <c r="AB18" s="229"/>
      <c r="AC18" s="229"/>
      <c r="AD18" s="229"/>
      <c r="AE18" s="229"/>
      <c r="AF18" s="229"/>
      <c r="AG18" s="229"/>
      <c r="AH18" s="230"/>
    </row>
    <row r="19" spans="1:34" s="22" customFormat="1" ht="99.9" customHeight="1" x14ac:dyDescent="0.2">
      <c r="A19" s="21"/>
      <c r="B19" s="204"/>
      <c r="C19" s="205"/>
      <c r="D19" s="205"/>
      <c r="E19" s="205"/>
      <c r="F19" s="205"/>
      <c r="G19" s="205"/>
      <c r="H19" s="205"/>
      <c r="I19" s="205"/>
      <c r="J19" s="205"/>
      <c r="K19" s="205"/>
      <c r="L19" s="205"/>
      <c r="M19" s="205"/>
      <c r="N19" s="205"/>
      <c r="O19" s="205"/>
      <c r="P19" s="205"/>
      <c r="Q19" s="205"/>
      <c r="R19" s="205"/>
      <c r="S19" s="205"/>
      <c r="T19" s="205"/>
      <c r="U19" s="205"/>
      <c r="V19" s="205"/>
      <c r="W19" s="205"/>
      <c r="X19" s="205"/>
      <c r="Y19" s="205"/>
      <c r="Z19" s="205"/>
      <c r="AA19" s="205"/>
      <c r="AB19" s="205"/>
      <c r="AC19" s="205"/>
      <c r="AD19" s="205"/>
      <c r="AE19" s="205"/>
      <c r="AF19" s="205"/>
      <c r="AG19" s="205"/>
      <c r="AH19" s="206"/>
    </row>
    <row r="20" spans="1:34" s="22" customFormat="1" ht="3.9" customHeight="1" x14ac:dyDescent="0.2">
      <c r="A20" s="21"/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23"/>
      <c r="AF20" s="23"/>
      <c r="AG20" s="23"/>
      <c r="AH20" s="23"/>
    </row>
    <row r="21" spans="1:34" s="22" customFormat="1" ht="12" customHeight="1" x14ac:dyDescent="0.2">
      <c r="A21" s="24" t="s">
        <v>6</v>
      </c>
      <c r="B21" s="201" t="s">
        <v>37</v>
      </c>
      <c r="C21" s="202"/>
      <c r="D21" s="202"/>
      <c r="E21" s="202"/>
      <c r="F21" s="202"/>
      <c r="G21" s="202"/>
      <c r="H21" s="202"/>
      <c r="I21" s="202"/>
      <c r="J21" s="202"/>
      <c r="K21" s="202"/>
      <c r="L21" s="202"/>
      <c r="M21" s="202"/>
      <c r="N21" s="202"/>
      <c r="O21" s="202"/>
      <c r="P21" s="202"/>
      <c r="Q21" s="202"/>
      <c r="R21" s="202"/>
      <c r="S21" s="202"/>
      <c r="T21" s="202"/>
      <c r="U21" s="202"/>
      <c r="V21" s="202"/>
      <c r="W21" s="202"/>
      <c r="X21" s="202"/>
      <c r="Y21" s="202"/>
      <c r="Z21" s="202"/>
      <c r="AA21" s="202"/>
      <c r="AB21" s="202"/>
      <c r="AC21" s="202"/>
      <c r="AD21" s="202"/>
      <c r="AE21" s="202"/>
      <c r="AF21" s="202"/>
      <c r="AG21" s="202"/>
      <c r="AH21" s="203"/>
    </row>
    <row r="22" spans="1:34" s="22" customFormat="1" ht="99.9" customHeight="1" x14ac:dyDescent="0.2">
      <c r="A22" s="21"/>
      <c r="B22" s="204"/>
      <c r="C22" s="205"/>
      <c r="D22" s="205"/>
      <c r="E22" s="205"/>
      <c r="F22" s="205"/>
      <c r="G22" s="205"/>
      <c r="H22" s="205"/>
      <c r="I22" s="205"/>
      <c r="J22" s="205"/>
      <c r="K22" s="205"/>
      <c r="L22" s="205"/>
      <c r="M22" s="205"/>
      <c r="N22" s="205"/>
      <c r="O22" s="205"/>
      <c r="P22" s="205"/>
      <c r="Q22" s="205"/>
      <c r="R22" s="205"/>
      <c r="S22" s="205"/>
      <c r="T22" s="205"/>
      <c r="U22" s="205"/>
      <c r="V22" s="205"/>
      <c r="W22" s="205"/>
      <c r="X22" s="205"/>
      <c r="Y22" s="205"/>
      <c r="Z22" s="205"/>
      <c r="AA22" s="205"/>
      <c r="AB22" s="205"/>
      <c r="AC22" s="205"/>
      <c r="AD22" s="205"/>
      <c r="AE22" s="205"/>
      <c r="AF22" s="205"/>
      <c r="AG22" s="205"/>
      <c r="AH22" s="206"/>
    </row>
    <row r="23" spans="1:34" s="22" customFormat="1" ht="3.9" customHeight="1" x14ac:dyDescent="0.2">
      <c r="A23" s="21"/>
      <c r="B23" s="23"/>
      <c r="C23" s="23"/>
      <c r="D23" s="23"/>
      <c r="E23" s="23"/>
      <c r="F23" s="23"/>
      <c r="G23" s="23"/>
      <c r="H23" s="23"/>
      <c r="I23" s="23"/>
      <c r="J23" s="23"/>
      <c r="K23" s="23"/>
      <c r="L23" s="23"/>
      <c r="M23" s="23"/>
      <c r="N23" s="23"/>
      <c r="O23" s="23"/>
      <c r="P23" s="23"/>
      <c r="Q23" s="23"/>
      <c r="R23" s="23"/>
      <c r="S23" s="23"/>
      <c r="T23" s="23"/>
      <c r="U23" s="23"/>
      <c r="V23" s="23"/>
      <c r="W23" s="23"/>
      <c r="X23" s="23"/>
      <c r="Y23" s="23"/>
      <c r="Z23" s="23"/>
      <c r="AA23" s="23"/>
      <c r="AB23" s="23"/>
      <c r="AC23" s="23"/>
      <c r="AD23" s="23"/>
      <c r="AE23" s="23"/>
      <c r="AF23" s="23"/>
      <c r="AG23" s="23"/>
      <c r="AH23" s="23"/>
    </row>
    <row r="24" spans="1:34" s="22" customFormat="1" ht="12" customHeight="1" x14ac:dyDescent="0.2">
      <c r="A24" s="24" t="s">
        <v>7</v>
      </c>
      <c r="B24" s="201" t="s">
        <v>38</v>
      </c>
      <c r="C24" s="202"/>
      <c r="D24" s="202"/>
      <c r="E24" s="202"/>
      <c r="F24" s="202"/>
      <c r="G24" s="202"/>
      <c r="H24" s="202"/>
      <c r="I24" s="202"/>
      <c r="J24" s="202"/>
      <c r="K24" s="202"/>
      <c r="L24" s="202"/>
      <c r="M24" s="202"/>
      <c r="N24" s="202"/>
      <c r="O24" s="202"/>
      <c r="P24" s="202"/>
      <c r="Q24" s="202"/>
      <c r="R24" s="202"/>
      <c r="S24" s="202"/>
      <c r="T24" s="202"/>
      <c r="U24" s="202"/>
      <c r="V24" s="202"/>
      <c r="W24" s="202"/>
      <c r="X24" s="202"/>
      <c r="Y24" s="202"/>
      <c r="Z24" s="202"/>
      <c r="AA24" s="202"/>
      <c r="AB24" s="202"/>
      <c r="AC24" s="202"/>
      <c r="AD24" s="202"/>
      <c r="AE24" s="202"/>
      <c r="AF24" s="202"/>
      <c r="AG24" s="202"/>
      <c r="AH24" s="202"/>
    </row>
    <row r="25" spans="1:34" s="22" customFormat="1" ht="99.9" customHeight="1" x14ac:dyDescent="0.2">
      <c r="A25" s="21"/>
      <c r="B25" s="204"/>
      <c r="C25" s="205"/>
      <c r="D25" s="205"/>
      <c r="E25" s="205"/>
      <c r="F25" s="205"/>
      <c r="G25" s="205"/>
      <c r="H25" s="205"/>
      <c r="I25" s="205"/>
      <c r="J25" s="205"/>
      <c r="K25" s="205"/>
      <c r="L25" s="205"/>
      <c r="M25" s="205"/>
      <c r="N25" s="205"/>
      <c r="O25" s="205"/>
      <c r="P25" s="205"/>
      <c r="Q25" s="205"/>
      <c r="R25" s="205"/>
      <c r="S25" s="205"/>
      <c r="T25" s="205"/>
      <c r="U25" s="205"/>
      <c r="V25" s="205"/>
      <c r="W25" s="205"/>
      <c r="X25" s="205"/>
      <c r="Y25" s="205"/>
      <c r="Z25" s="205"/>
      <c r="AA25" s="205"/>
      <c r="AB25" s="205"/>
      <c r="AC25" s="205"/>
      <c r="AD25" s="205"/>
      <c r="AE25" s="205"/>
      <c r="AF25" s="205"/>
      <c r="AG25" s="205"/>
      <c r="AH25" s="205"/>
    </row>
    <row r="26" spans="1:34" s="22" customFormat="1" ht="3.9" customHeight="1" x14ac:dyDescent="0.2">
      <c r="A26" s="21"/>
      <c r="B26" s="23"/>
      <c r="C26" s="23"/>
      <c r="D26" s="23"/>
      <c r="E26" s="23"/>
      <c r="F26" s="23"/>
      <c r="G26" s="23"/>
      <c r="H26" s="23"/>
      <c r="I26" s="23"/>
      <c r="J26" s="23"/>
      <c r="K26" s="23"/>
      <c r="L26" s="23"/>
      <c r="M26" s="23"/>
      <c r="N26" s="23"/>
      <c r="O26" s="23"/>
      <c r="P26" s="23"/>
      <c r="Q26" s="23"/>
      <c r="R26" s="23"/>
      <c r="S26" s="23"/>
      <c r="T26" s="23"/>
      <c r="U26" s="23"/>
      <c r="V26" s="23"/>
      <c r="W26" s="23"/>
      <c r="X26" s="23"/>
      <c r="Y26" s="23"/>
      <c r="Z26" s="23"/>
      <c r="AA26" s="23"/>
      <c r="AB26" s="23"/>
      <c r="AC26" s="23"/>
      <c r="AD26" s="23"/>
      <c r="AE26" s="23"/>
      <c r="AF26" s="23"/>
      <c r="AG26" s="23"/>
      <c r="AH26" s="23"/>
    </row>
    <row r="27" spans="1:34" s="22" customFormat="1" ht="12" customHeight="1" x14ac:dyDescent="0.2">
      <c r="A27" s="24" t="s">
        <v>8</v>
      </c>
      <c r="B27" s="201" t="s">
        <v>39</v>
      </c>
      <c r="C27" s="202"/>
      <c r="D27" s="202"/>
      <c r="E27" s="202"/>
      <c r="F27" s="202"/>
      <c r="G27" s="202"/>
      <c r="H27" s="202"/>
      <c r="I27" s="202"/>
      <c r="J27" s="202"/>
      <c r="K27" s="202"/>
      <c r="L27" s="202"/>
      <c r="M27" s="202"/>
      <c r="N27" s="202"/>
      <c r="O27" s="202"/>
      <c r="P27" s="202"/>
      <c r="Q27" s="202"/>
      <c r="R27" s="202"/>
      <c r="S27" s="202"/>
      <c r="T27" s="202"/>
      <c r="U27" s="202"/>
      <c r="V27" s="202"/>
      <c r="W27" s="202"/>
      <c r="X27" s="202"/>
      <c r="Y27" s="202"/>
      <c r="Z27" s="202"/>
      <c r="AA27" s="202"/>
      <c r="AB27" s="202"/>
      <c r="AC27" s="202"/>
      <c r="AD27" s="202"/>
      <c r="AE27" s="202"/>
      <c r="AF27" s="202"/>
      <c r="AG27" s="202"/>
      <c r="AH27" s="203"/>
    </row>
    <row r="28" spans="1:34" s="22" customFormat="1" ht="99.9" customHeight="1" x14ac:dyDescent="0.2">
      <c r="A28" s="21"/>
      <c r="B28" s="204"/>
      <c r="C28" s="205"/>
      <c r="D28" s="205"/>
      <c r="E28" s="205"/>
      <c r="F28" s="205"/>
      <c r="G28" s="205"/>
      <c r="H28" s="205"/>
      <c r="I28" s="205"/>
      <c r="J28" s="205"/>
      <c r="K28" s="205"/>
      <c r="L28" s="205"/>
      <c r="M28" s="205"/>
      <c r="N28" s="205"/>
      <c r="O28" s="205"/>
      <c r="P28" s="205"/>
      <c r="Q28" s="205"/>
      <c r="R28" s="205"/>
      <c r="S28" s="205"/>
      <c r="T28" s="205"/>
      <c r="U28" s="205"/>
      <c r="V28" s="205"/>
      <c r="W28" s="205"/>
      <c r="X28" s="205"/>
      <c r="Y28" s="205"/>
      <c r="Z28" s="205"/>
      <c r="AA28" s="205"/>
      <c r="AB28" s="205"/>
      <c r="AC28" s="205"/>
      <c r="AD28" s="205"/>
      <c r="AE28" s="205"/>
      <c r="AF28" s="205"/>
      <c r="AG28" s="205"/>
      <c r="AH28" s="206"/>
    </row>
    <row r="29" spans="1:34" s="22" customFormat="1" ht="3.9" customHeight="1" x14ac:dyDescent="0.2">
      <c r="A29" s="21"/>
      <c r="B29" s="23"/>
      <c r="C29" s="23"/>
      <c r="D29" s="23"/>
      <c r="E29" s="23"/>
      <c r="F29" s="23"/>
      <c r="G29" s="23"/>
      <c r="H29" s="23"/>
      <c r="I29" s="23"/>
      <c r="J29" s="23"/>
      <c r="K29" s="23"/>
      <c r="L29" s="23"/>
      <c r="M29" s="23"/>
      <c r="N29" s="23"/>
      <c r="O29" s="23"/>
      <c r="P29" s="23"/>
      <c r="Q29" s="23"/>
      <c r="R29" s="23"/>
      <c r="S29" s="23"/>
      <c r="T29" s="23"/>
      <c r="U29" s="23"/>
      <c r="V29" s="23"/>
      <c r="W29" s="23"/>
      <c r="X29" s="23"/>
      <c r="Y29" s="23"/>
      <c r="Z29" s="23"/>
      <c r="AA29" s="23"/>
      <c r="AB29" s="23"/>
      <c r="AC29" s="23"/>
      <c r="AD29" s="23"/>
      <c r="AE29" s="23"/>
      <c r="AF29" s="23"/>
      <c r="AG29" s="23"/>
      <c r="AH29" s="23"/>
    </row>
    <row r="30" spans="1:34" s="22" customFormat="1" ht="12" customHeight="1" x14ac:dyDescent="0.2">
      <c r="A30" s="24" t="s">
        <v>9</v>
      </c>
      <c r="B30" s="201" t="s">
        <v>40</v>
      </c>
      <c r="C30" s="202"/>
      <c r="D30" s="202"/>
      <c r="E30" s="202"/>
      <c r="F30" s="202"/>
      <c r="G30" s="202"/>
      <c r="H30" s="202"/>
      <c r="I30" s="202"/>
      <c r="J30" s="202"/>
      <c r="K30" s="202"/>
      <c r="L30" s="202"/>
      <c r="M30" s="202"/>
      <c r="N30" s="202"/>
      <c r="O30" s="202"/>
      <c r="P30" s="202"/>
      <c r="Q30" s="202"/>
      <c r="R30" s="202"/>
      <c r="S30" s="202"/>
      <c r="T30" s="202"/>
      <c r="U30" s="202"/>
      <c r="V30" s="202"/>
      <c r="W30" s="202"/>
      <c r="X30" s="202"/>
      <c r="Y30" s="202"/>
      <c r="Z30" s="202"/>
      <c r="AA30" s="202"/>
      <c r="AB30" s="202"/>
      <c r="AC30" s="202"/>
      <c r="AD30" s="202"/>
      <c r="AE30" s="202"/>
      <c r="AF30" s="202"/>
      <c r="AG30" s="202"/>
      <c r="AH30" s="203"/>
    </row>
    <row r="31" spans="1:34" s="22" customFormat="1" ht="99.9" customHeight="1" x14ac:dyDescent="0.2">
      <c r="A31" s="21"/>
      <c r="B31" s="204"/>
      <c r="C31" s="205"/>
      <c r="D31" s="205"/>
      <c r="E31" s="205"/>
      <c r="F31" s="205"/>
      <c r="G31" s="205"/>
      <c r="H31" s="205"/>
      <c r="I31" s="205"/>
      <c r="J31" s="205"/>
      <c r="K31" s="205"/>
      <c r="L31" s="205"/>
      <c r="M31" s="205"/>
      <c r="N31" s="205"/>
      <c r="O31" s="205"/>
      <c r="P31" s="205"/>
      <c r="Q31" s="205"/>
      <c r="R31" s="205"/>
      <c r="S31" s="205"/>
      <c r="T31" s="205"/>
      <c r="U31" s="205"/>
      <c r="V31" s="205"/>
      <c r="W31" s="205"/>
      <c r="X31" s="205"/>
      <c r="Y31" s="205"/>
      <c r="Z31" s="205"/>
      <c r="AA31" s="205"/>
      <c r="AB31" s="205"/>
      <c r="AC31" s="205"/>
      <c r="AD31" s="205"/>
      <c r="AE31" s="205"/>
      <c r="AF31" s="205"/>
      <c r="AG31" s="205"/>
      <c r="AH31" s="206"/>
    </row>
    <row r="32" spans="1:34" s="22" customFormat="1" ht="3.9" customHeight="1" x14ac:dyDescent="0.2">
      <c r="A32" s="21"/>
      <c r="B32" s="23"/>
      <c r="C32" s="23"/>
      <c r="D32" s="23"/>
      <c r="E32" s="23"/>
      <c r="F32" s="23"/>
      <c r="G32" s="23"/>
      <c r="H32" s="23"/>
      <c r="I32" s="23"/>
      <c r="J32" s="23"/>
      <c r="K32" s="23"/>
      <c r="L32" s="23"/>
      <c r="M32" s="23"/>
      <c r="N32" s="23"/>
      <c r="O32" s="23"/>
      <c r="P32" s="23"/>
      <c r="Q32" s="23"/>
      <c r="R32" s="23"/>
      <c r="S32" s="23"/>
      <c r="T32" s="23"/>
      <c r="U32" s="23"/>
      <c r="V32" s="23"/>
      <c r="W32" s="23"/>
      <c r="X32" s="23"/>
      <c r="Y32" s="23"/>
      <c r="Z32" s="23"/>
      <c r="AA32" s="23"/>
      <c r="AB32" s="23"/>
      <c r="AC32" s="23"/>
      <c r="AD32" s="23"/>
      <c r="AE32" s="23"/>
      <c r="AF32" s="23"/>
      <c r="AG32" s="23"/>
      <c r="AH32" s="23"/>
    </row>
    <row r="33" spans="1:34" s="22" customFormat="1" ht="12" customHeight="1" x14ac:dyDescent="0.2">
      <c r="A33" s="24" t="s">
        <v>10</v>
      </c>
      <c r="B33" s="201" t="s">
        <v>41</v>
      </c>
      <c r="C33" s="202"/>
      <c r="D33" s="202"/>
      <c r="E33" s="202"/>
      <c r="F33" s="202"/>
      <c r="G33" s="202"/>
      <c r="H33" s="202"/>
      <c r="I33" s="202"/>
      <c r="J33" s="202"/>
      <c r="K33" s="202"/>
      <c r="L33" s="202"/>
      <c r="M33" s="202"/>
      <c r="N33" s="202"/>
      <c r="O33" s="202"/>
      <c r="P33" s="202"/>
      <c r="Q33" s="202"/>
      <c r="R33" s="202"/>
      <c r="S33" s="202"/>
      <c r="T33" s="202"/>
      <c r="U33" s="202"/>
      <c r="V33" s="202"/>
      <c r="W33" s="202"/>
      <c r="X33" s="202"/>
      <c r="Y33" s="202"/>
      <c r="Z33" s="202"/>
      <c r="AA33" s="202"/>
      <c r="AB33" s="202"/>
      <c r="AC33" s="202"/>
      <c r="AD33" s="202"/>
      <c r="AE33" s="202"/>
      <c r="AF33" s="202"/>
      <c r="AG33" s="202"/>
      <c r="AH33" s="203"/>
    </row>
    <row r="34" spans="1:34" s="22" customFormat="1" ht="99.9" customHeight="1" x14ac:dyDescent="0.2">
      <c r="A34" s="21"/>
      <c r="B34" s="204"/>
      <c r="C34" s="205"/>
      <c r="D34" s="205"/>
      <c r="E34" s="205"/>
      <c r="F34" s="205"/>
      <c r="G34" s="205"/>
      <c r="H34" s="205"/>
      <c r="I34" s="205"/>
      <c r="J34" s="205"/>
      <c r="K34" s="205"/>
      <c r="L34" s="205"/>
      <c r="M34" s="205"/>
      <c r="N34" s="205"/>
      <c r="O34" s="205"/>
      <c r="P34" s="205"/>
      <c r="Q34" s="205"/>
      <c r="R34" s="205"/>
      <c r="S34" s="205"/>
      <c r="T34" s="205"/>
      <c r="U34" s="205"/>
      <c r="V34" s="205"/>
      <c r="W34" s="205"/>
      <c r="X34" s="205"/>
      <c r="Y34" s="205"/>
      <c r="Z34" s="205"/>
      <c r="AA34" s="205"/>
      <c r="AB34" s="205"/>
      <c r="AC34" s="205"/>
      <c r="AD34" s="205"/>
      <c r="AE34" s="205"/>
      <c r="AF34" s="205"/>
      <c r="AG34" s="205"/>
      <c r="AH34" s="206"/>
    </row>
    <row r="35" spans="1:34" s="22" customFormat="1" ht="11.4" x14ac:dyDescent="0.2">
      <c r="A35" s="21"/>
      <c r="B35" s="50"/>
      <c r="C35" s="50"/>
      <c r="D35" s="50"/>
      <c r="E35" s="50"/>
      <c r="F35" s="50"/>
      <c r="G35" s="50"/>
      <c r="H35" s="50"/>
      <c r="I35" s="50"/>
      <c r="J35" s="50"/>
      <c r="K35" s="50"/>
      <c r="L35" s="50"/>
      <c r="M35" s="50"/>
      <c r="N35" s="50"/>
      <c r="O35" s="50"/>
      <c r="P35" s="50"/>
      <c r="Q35" s="50"/>
      <c r="R35" s="50"/>
      <c r="S35" s="50"/>
      <c r="T35" s="50"/>
      <c r="U35" s="50"/>
      <c r="V35" s="50"/>
      <c r="W35" s="50"/>
      <c r="X35" s="50"/>
      <c r="Y35" s="50"/>
      <c r="Z35" s="50"/>
      <c r="AA35" s="50"/>
      <c r="AB35" s="50"/>
      <c r="AC35" s="50"/>
      <c r="AD35" s="50"/>
      <c r="AE35" s="50"/>
      <c r="AF35" s="50"/>
      <c r="AG35" s="50"/>
      <c r="AH35" s="50"/>
    </row>
    <row r="36" spans="1:34" ht="27" customHeight="1" x14ac:dyDescent="0.2">
      <c r="A36" s="160" t="s">
        <v>42</v>
      </c>
      <c r="B36" s="160"/>
      <c r="C36" s="160"/>
      <c r="D36" s="160"/>
      <c r="E36" s="160"/>
      <c r="F36" s="160"/>
      <c r="G36" s="160"/>
      <c r="H36" s="160"/>
      <c r="I36" s="160"/>
      <c r="J36" s="160"/>
      <c r="K36" s="160"/>
      <c r="L36" s="160"/>
      <c r="M36" s="160"/>
      <c r="N36" s="160"/>
      <c r="O36" s="160"/>
      <c r="P36" s="160"/>
      <c r="Q36" s="160"/>
      <c r="R36" s="160"/>
      <c r="S36" s="160"/>
      <c r="T36" s="160"/>
      <c r="U36" s="160"/>
      <c r="V36" s="160"/>
      <c r="W36" s="160"/>
      <c r="X36" s="160"/>
      <c r="Y36" s="160"/>
      <c r="Z36" s="160"/>
      <c r="AA36" s="160"/>
      <c r="AB36" s="160"/>
      <c r="AC36" s="160"/>
      <c r="AD36" s="160"/>
      <c r="AE36" s="160"/>
      <c r="AF36" s="160"/>
      <c r="AG36" s="160"/>
      <c r="AH36" s="160"/>
    </row>
    <row r="37" spans="1:34" s="22" customFormat="1" ht="5.0999999999999996" customHeight="1" x14ac:dyDescent="0.2">
      <c r="A37" s="21"/>
      <c r="B37" s="23"/>
      <c r="C37" s="23"/>
      <c r="D37" s="23"/>
      <c r="E37" s="23"/>
      <c r="F37" s="23"/>
      <c r="G37" s="23"/>
      <c r="H37" s="23"/>
      <c r="I37" s="23"/>
      <c r="J37" s="23"/>
      <c r="K37" s="23"/>
      <c r="L37" s="23"/>
      <c r="M37" s="23"/>
      <c r="N37" s="23"/>
      <c r="O37" s="23"/>
      <c r="P37" s="23"/>
      <c r="Q37" s="23"/>
      <c r="R37" s="23"/>
      <c r="S37" s="23"/>
      <c r="T37" s="23"/>
      <c r="U37" s="23"/>
      <c r="V37" s="23"/>
      <c r="W37" s="23"/>
      <c r="X37" s="23"/>
      <c r="Y37" s="23"/>
      <c r="Z37" s="23"/>
      <c r="AA37" s="23"/>
      <c r="AB37" s="23"/>
      <c r="AC37" s="23"/>
      <c r="AD37" s="23"/>
      <c r="AE37" s="23"/>
      <c r="AF37" s="23"/>
      <c r="AG37" s="23"/>
      <c r="AH37" s="23"/>
    </row>
    <row r="38" spans="1:34" s="26" customFormat="1" ht="13.5" customHeight="1" x14ac:dyDescent="0.25">
      <c r="A38" s="75" t="s">
        <v>67</v>
      </c>
      <c r="B38" s="85" t="s">
        <v>99</v>
      </c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5"/>
      <c r="N38" s="25"/>
      <c r="O38" s="25"/>
      <c r="P38" s="61"/>
      <c r="Q38" s="25"/>
      <c r="R38" s="25"/>
      <c r="S38" s="25"/>
      <c r="T38" s="25"/>
      <c r="U38" s="25"/>
      <c r="V38" s="25"/>
      <c r="W38" s="25"/>
      <c r="X38" s="25"/>
      <c r="Y38" s="25"/>
      <c r="Z38" s="25"/>
      <c r="AA38" s="25"/>
      <c r="AB38" s="25"/>
      <c r="AC38" s="25"/>
      <c r="AD38" s="25"/>
      <c r="AE38" s="25"/>
      <c r="AF38" s="25"/>
      <c r="AG38" s="25"/>
      <c r="AH38" s="25"/>
    </row>
    <row r="39" spans="1:34" s="22" customFormat="1" ht="11.4" x14ac:dyDescent="0.2">
      <c r="A39" s="21"/>
      <c r="B39" s="23"/>
      <c r="C39" s="23"/>
      <c r="D39" s="23"/>
      <c r="E39" s="23"/>
      <c r="F39" s="23"/>
      <c r="G39" s="23"/>
      <c r="H39" s="23"/>
      <c r="I39" s="23"/>
      <c r="J39" s="23"/>
      <c r="K39" s="23"/>
      <c r="L39" s="23"/>
      <c r="M39" s="23"/>
      <c r="N39" s="23"/>
      <c r="O39" s="23"/>
      <c r="P39" s="23"/>
      <c r="Q39" s="23"/>
      <c r="R39" s="23"/>
      <c r="S39" s="23"/>
      <c r="T39" s="23"/>
      <c r="U39" s="23"/>
      <c r="V39" s="23"/>
      <c r="W39" s="23"/>
      <c r="X39" s="23"/>
      <c r="Y39" s="23"/>
      <c r="Z39" s="23"/>
      <c r="AA39" s="23"/>
      <c r="AB39" s="23"/>
      <c r="AC39" s="23"/>
      <c r="AD39" s="23"/>
      <c r="AE39" s="23"/>
      <c r="AF39" s="23"/>
      <c r="AG39" s="23"/>
      <c r="AH39" s="23"/>
    </row>
    <row r="40" spans="1:34" s="22" customFormat="1" ht="11.4" customHeight="1" x14ac:dyDescent="0.2">
      <c r="A40" s="21"/>
      <c r="B40" s="49"/>
      <c r="C40" s="105"/>
      <c r="D40" s="161" t="s">
        <v>68</v>
      </c>
      <c r="E40" s="161"/>
      <c r="F40" s="161"/>
      <c r="G40" s="161"/>
      <c r="H40" s="161"/>
      <c r="I40" s="161"/>
      <c r="J40" s="161"/>
      <c r="K40" s="161"/>
      <c r="L40" s="161"/>
      <c r="M40" s="161"/>
      <c r="N40" s="161"/>
      <c r="O40" s="161"/>
      <c r="P40" s="161"/>
      <c r="Q40" s="161"/>
      <c r="R40" s="161"/>
      <c r="S40" s="161"/>
      <c r="T40" s="161"/>
      <c r="U40" s="161"/>
      <c r="V40" s="161"/>
      <c r="W40" s="161"/>
      <c r="X40" s="161"/>
      <c r="Y40" s="161"/>
      <c r="Z40" s="161"/>
      <c r="AA40" s="161"/>
      <c r="AB40" s="161"/>
      <c r="AC40" s="161"/>
      <c r="AD40" s="161"/>
      <c r="AE40" s="161"/>
      <c r="AF40" s="161"/>
      <c r="AG40" s="161"/>
      <c r="AH40" s="161"/>
    </row>
    <row r="41" spans="1:34" s="22" customFormat="1" ht="11.4" x14ac:dyDescent="0.2">
      <c r="A41" s="21"/>
      <c r="B41" s="23"/>
      <c r="C41" s="54"/>
      <c r="D41" s="161"/>
      <c r="E41" s="161"/>
      <c r="F41" s="161"/>
      <c r="G41" s="161"/>
      <c r="H41" s="161"/>
      <c r="I41" s="161"/>
      <c r="J41" s="161"/>
      <c r="K41" s="161"/>
      <c r="L41" s="161"/>
      <c r="M41" s="161"/>
      <c r="N41" s="161"/>
      <c r="O41" s="161"/>
      <c r="P41" s="161"/>
      <c r="Q41" s="161"/>
      <c r="R41" s="161"/>
      <c r="S41" s="161"/>
      <c r="T41" s="161"/>
      <c r="U41" s="161"/>
      <c r="V41" s="161"/>
      <c r="W41" s="161"/>
      <c r="X41" s="161"/>
      <c r="Y41" s="161"/>
      <c r="Z41" s="161"/>
      <c r="AA41" s="161"/>
      <c r="AB41" s="161"/>
      <c r="AC41" s="161"/>
      <c r="AD41" s="161"/>
      <c r="AE41" s="161"/>
      <c r="AF41" s="161"/>
      <c r="AG41" s="161"/>
      <c r="AH41" s="161"/>
    </row>
    <row r="42" spans="1:34" s="22" customFormat="1" ht="5.0999999999999996" customHeight="1" x14ac:dyDescent="0.2">
      <c r="A42" s="21"/>
      <c r="B42" s="23"/>
      <c r="C42" s="54"/>
      <c r="D42" s="71"/>
      <c r="E42" s="71"/>
      <c r="F42" s="71"/>
      <c r="G42" s="71"/>
      <c r="H42" s="71"/>
      <c r="I42" s="71"/>
      <c r="J42" s="71"/>
      <c r="K42" s="71"/>
      <c r="L42" s="71"/>
      <c r="M42" s="71"/>
      <c r="N42" s="71"/>
      <c r="O42" s="71"/>
      <c r="P42" s="71"/>
      <c r="Q42" s="71"/>
      <c r="R42" s="71"/>
      <c r="S42" s="71"/>
      <c r="T42" s="71"/>
      <c r="U42" s="71"/>
      <c r="V42" s="71"/>
      <c r="W42" s="71"/>
      <c r="X42" s="71"/>
      <c r="Y42" s="71"/>
      <c r="Z42" s="71"/>
      <c r="AA42" s="71"/>
      <c r="AB42" s="71"/>
      <c r="AC42" s="71"/>
      <c r="AD42" s="71"/>
      <c r="AE42" s="71"/>
      <c r="AF42" s="71"/>
      <c r="AG42" s="71"/>
      <c r="AH42" s="71"/>
    </row>
    <row r="43" spans="1:34" s="22" customFormat="1" ht="11.4" customHeight="1" x14ac:dyDescent="0.2">
      <c r="A43" s="21"/>
      <c r="B43" s="23"/>
      <c r="C43" s="105"/>
      <c r="D43" s="161" t="s">
        <v>76</v>
      </c>
      <c r="E43" s="161"/>
      <c r="F43" s="161"/>
      <c r="G43" s="161"/>
      <c r="H43" s="161"/>
      <c r="I43" s="161"/>
      <c r="J43" s="161"/>
      <c r="K43" s="161"/>
      <c r="L43" s="161"/>
      <c r="M43" s="161"/>
      <c r="N43" s="161"/>
      <c r="O43" s="161"/>
      <c r="P43" s="161"/>
      <c r="Q43" s="161"/>
      <c r="R43" s="161"/>
      <c r="S43" s="161"/>
      <c r="T43" s="161"/>
      <c r="U43" s="161"/>
      <c r="V43" s="161"/>
      <c r="W43" s="161"/>
      <c r="X43" s="161"/>
      <c r="Y43" s="161"/>
      <c r="Z43" s="161"/>
      <c r="AA43" s="161"/>
      <c r="AB43" s="161"/>
      <c r="AC43" s="161"/>
      <c r="AD43" s="161"/>
      <c r="AE43" s="161"/>
      <c r="AF43" s="161"/>
      <c r="AG43" s="161"/>
      <c r="AH43" s="161"/>
    </row>
    <row r="44" spans="1:34" s="22" customFormat="1" ht="11.4" x14ac:dyDescent="0.2">
      <c r="A44" s="21"/>
      <c r="B44" s="23"/>
      <c r="C44" s="54"/>
      <c r="D44" s="161"/>
      <c r="E44" s="161"/>
      <c r="F44" s="161"/>
      <c r="G44" s="161"/>
      <c r="H44" s="161"/>
      <c r="I44" s="161"/>
      <c r="J44" s="161"/>
      <c r="K44" s="161"/>
      <c r="L44" s="161"/>
      <c r="M44" s="161"/>
      <c r="N44" s="161"/>
      <c r="O44" s="161"/>
      <c r="P44" s="161"/>
      <c r="Q44" s="161"/>
      <c r="R44" s="161"/>
      <c r="S44" s="161"/>
      <c r="T44" s="161"/>
      <c r="U44" s="161"/>
      <c r="V44" s="161"/>
      <c r="W44" s="161"/>
      <c r="X44" s="161"/>
      <c r="Y44" s="161"/>
      <c r="Z44" s="161"/>
      <c r="AA44" s="161"/>
      <c r="AB44" s="161"/>
      <c r="AC44" s="161"/>
      <c r="AD44" s="161"/>
      <c r="AE44" s="161"/>
      <c r="AF44" s="161"/>
      <c r="AG44" s="161"/>
      <c r="AH44" s="161"/>
    </row>
    <row r="45" spans="1:34" s="22" customFormat="1" ht="5.0999999999999996" customHeight="1" x14ac:dyDescent="0.2">
      <c r="A45" s="21"/>
      <c r="B45" s="23"/>
      <c r="C45" s="54"/>
      <c r="D45" s="72"/>
      <c r="E45" s="72"/>
      <c r="F45" s="72"/>
      <c r="G45" s="72"/>
      <c r="H45" s="72"/>
      <c r="I45" s="72"/>
      <c r="J45" s="72"/>
      <c r="K45" s="72"/>
      <c r="L45" s="72"/>
      <c r="M45" s="72"/>
      <c r="N45" s="72"/>
      <c r="O45" s="72"/>
      <c r="P45" s="72"/>
      <c r="Q45" s="72"/>
      <c r="R45" s="72"/>
      <c r="S45" s="72"/>
      <c r="T45" s="72"/>
      <c r="U45" s="72"/>
      <c r="V45" s="72"/>
      <c r="W45" s="72"/>
      <c r="X45" s="72"/>
      <c r="Y45" s="72"/>
      <c r="Z45" s="72"/>
      <c r="AA45" s="72"/>
      <c r="AB45" s="72"/>
      <c r="AC45" s="72"/>
      <c r="AD45" s="72"/>
      <c r="AE45" s="72"/>
      <c r="AF45" s="72"/>
      <c r="AG45" s="72"/>
      <c r="AH45" s="72"/>
    </row>
    <row r="46" spans="1:34" s="52" customFormat="1" ht="11.4" customHeight="1" x14ac:dyDescent="0.3">
      <c r="A46" s="53"/>
      <c r="B46" s="54"/>
      <c r="C46" s="105"/>
      <c r="D46" s="161" t="s">
        <v>69</v>
      </c>
      <c r="E46" s="161"/>
      <c r="F46" s="161"/>
      <c r="G46" s="161"/>
      <c r="H46" s="161"/>
      <c r="I46" s="161"/>
      <c r="J46" s="161"/>
      <c r="K46" s="161"/>
      <c r="L46" s="161"/>
      <c r="M46" s="161"/>
      <c r="N46" s="161"/>
      <c r="O46" s="161"/>
      <c r="P46" s="161"/>
      <c r="Q46" s="161"/>
      <c r="R46" s="161"/>
      <c r="S46" s="161"/>
      <c r="T46" s="161"/>
      <c r="U46" s="161"/>
      <c r="V46" s="161"/>
      <c r="W46" s="161"/>
      <c r="X46" s="161"/>
      <c r="Y46" s="161"/>
      <c r="Z46" s="161"/>
      <c r="AA46" s="161"/>
      <c r="AB46" s="161"/>
      <c r="AC46" s="161"/>
      <c r="AD46" s="161"/>
      <c r="AE46" s="161"/>
      <c r="AF46" s="161"/>
      <c r="AG46" s="161"/>
      <c r="AH46" s="161"/>
    </row>
    <row r="47" spans="1:34" s="55" customFormat="1" ht="6" customHeight="1" x14ac:dyDescent="0.2">
      <c r="A47" s="53"/>
      <c r="B47" s="54"/>
      <c r="C47" s="54"/>
      <c r="D47" s="50"/>
      <c r="E47" s="50"/>
      <c r="F47" s="50"/>
      <c r="G47" s="50"/>
      <c r="H47" s="50"/>
      <c r="I47" s="50"/>
      <c r="J47" s="50"/>
      <c r="K47" s="50"/>
      <c r="L47" s="50"/>
      <c r="M47" s="50"/>
      <c r="N47" s="50"/>
      <c r="O47" s="50"/>
      <c r="P47" s="50"/>
      <c r="Q47" s="50"/>
      <c r="R47" s="50"/>
      <c r="S47" s="50"/>
      <c r="T47" s="50"/>
      <c r="U47" s="50"/>
      <c r="V47" s="50"/>
      <c r="W47" s="50"/>
      <c r="X47" s="50"/>
      <c r="Y47" s="50"/>
      <c r="Z47" s="50"/>
      <c r="AA47" s="50"/>
      <c r="AB47" s="50"/>
      <c r="AC47" s="50"/>
      <c r="AD47" s="50"/>
      <c r="AE47" s="50"/>
      <c r="AF47" s="50"/>
      <c r="AG47" s="50"/>
      <c r="AH47" s="50"/>
    </row>
    <row r="48" spans="1:34" s="22" customFormat="1" ht="12" customHeight="1" x14ac:dyDescent="0.2">
      <c r="A48" s="21"/>
      <c r="B48" s="23"/>
      <c r="C48" s="105"/>
      <c r="D48" s="161" t="s">
        <v>70</v>
      </c>
      <c r="E48" s="161"/>
      <c r="F48" s="161"/>
      <c r="G48" s="161"/>
      <c r="H48" s="161"/>
      <c r="I48" s="161"/>
      <c r="J48" s="161"/>
      <c r="K48" s="161"/>
      <c r="L48" s="161"/>
      <c r="M48" s="161"/>
      <c r="N48" s="161"/>
      <c r="O48" s="161"/>
      <c r="P48" s="161"/>
      <c r="Q48" s="161"/>
      <c r="R48" s="161"/>
      <c r="S48" s="161"/>
      <c r="T48" s="161"/>
      <c r="U48" s="161"/>
      <c r="V48" s="161"/>
      <c r="W48" s="161"/>
      <c r="X48" s="161"/>
      <c r="Y48" s="161"/>
      <c r="Z48" s="161"/>
      <c r="AA48" s="161"/>
      <c r="AB48" s="161"/>
      <c r="AC48" s="161"/>
      <c r="AD48" s="161"/>
      <c r="AE48" s="161"/>
      <c r="AF48" s="161"/>
      <c r="AG48" s="161"/>
      <c r="AH48" s="161"/>
    </row>
    <row r="49" spans="1:34" s="22" customFormat="1" ht="11.4" x14ac:dyDescent="0.2">
      <c r="A49" s="21"/>
      <c r="B49" s="23"/>
      <c r="C49" s="54"/>
      <c r="D49" s="161"/>
      <c r="E49" s="161"/>
      <c r="F49" s="161"/>
      <c r="G49" s="161"/>
      <c r="H49" s="161"/>
      <c r="I49" s="161"/>
      <c r="J49" s="161"/>
      <c r="K49" s="161"/>
      <c r="L49" s="161"/>
      <c r="M49" s="161"/>
      <c r="N49" s="161"/>
      <c r="O49" s="161"/>
      <c r="P49" s="161"/>
      <c r="Q49" s="161"/>
      <c r="R49" s="161"/>
      <c r="S49" s="161"/>
      <c r="T49" s="161"/>
      <c r="U49" s="161"/>
      <c r="V49" s="161"/>
      <c r="W49" s="161"/>
      <c r="X49" s="161"/>
      <c r="Y49" s="161"/>
      <c r="Z49" s="161"/>
      <c r="AA49" s="161"/>
      <c r="AB49" s="161"/>
      <c r="AC49" s="161"/>
      <c r="AD49" s="161"/>
      <c r="AE49" s="161"/>
      <c r="AF49" s="161"/>
      <c r="AG49" s="161"/>
      <c r="AH49" s="161"/>
    </row>
    <row r="50" spans="1:34" s="22" customFormat="1" ht="5.0999999999999996" customHeight="1" x14ac:dyDescent="0.2">
      <c r="A50" s="21"/>
      <c r="B50" s="23"/>
      <c r="C50" s="54"/>
      <c r="D50" s="72"/>
      <c r="E50" s="72"/>
      <c r="F50" s="72"/>
      <c r="G50" s="72"/>
      <c r="H50" s="72"/>
      <c r="I50" s="72"/>
      <c r="J50" s="72"/>
      <c r="K50" s="72"/>
      <c r="L50" s="72"/>
      <c r="M50" s="72"/>
      <c r="N50" s="72"/>
      <c r="O50" s="72"/>
      <c r="P50" s="72"/>
      <c r="Q50" s="72"/>
      <c r="R50" s="72"/>
      <c r="S50" s="72"/>
      <c r="T50" s="72"/>
      <c r="U50" s="72"/>
      <c r="V50" s="72"/>
      <c r="W50" s="72"/>
      <c r="X50" s="72"/>
      <c r="Y50" s="72"/>
      <c r="Z50" s="72"/>
      <c r="AA50" s="72"/>
      <c r="AB50" s="72"/>
      <c r="AC50" s="72"/>
      <c r="AD50" s="72"/>
      <c r="AE50" s="72"/>
      <c r="AF50" s="72"/>
      <c r="AG50" s="72"/>
      <c r="AH50" s="72"/>
    </row>
    <row r="51" spans="1:34" s="22" customFormat="1" ht="11.4" customHeight="1" x14ac:dyDescent="0.2">
      <c r="A51" s="21"/>
      <c r="B51" s="23"/>
      <c r="C51" s="105"/>
      <c r="D51" s="161" t="s">
        <v>71</v>
      </c>
      <c r="E51" s="161"/>
      <c r="F51" s="161"/>
      <c r="G51" s="161"/>
      <c r="H51" s="161"/>
      <c r="I51" s="161"/>
      <c r="J51" s="161"/>
      <c r="K51" s="161"/>
      <c r="L51" s="161"/>
      <c r="M51" s="161"/>
      <c r="N51" s="161"/>
      <c r="O51" s="161"/>
      <c r="P51" s="161"/>
      <c r="Q51" s="161"/>
      <c r="R51" s="161"/>
      <c r="S51" s="161"/>
      <c r="T51" s="161"/>
      <c r="U51" s="161"/>
      <c r="V51" s="161"/>
      <c r="W51" s="161"/>
      <c r="X51" s="161"/>
      <c r="Y51" s="161"/>
      <c r="Z51" s="161"/>
      <c r="AA51" s="161"/>
      <c r="AB51" s="161"/>
      <c r="AC51" s="161"/>
      <c r="AD51" s="161"/>
      <c r="AE51" s="161"/>
      <c r="AF51" s="161"/>
      <c r="AG51" s="161"/>
      <c r="AH51" s="161"/>
    </row>
    <row r="52" spans="1:34" s="22" customFormat="1" ht="11.4" x14ac:dyDescent="0.2">
      <c r="A52" s="21"/>
      <c r="B52" s="23"/>
      <c r="C52" s="54"/>
      <c r="D52" s="161"/>
      <c r="E52" s="161"/>
      <c r="F52" s="161"/>
      <c r="G52" s="161"/>
      <c r="H52" s="161"/>
      <c r="I52" s="161"/>
      <c r="J52" s="161"/>
      <c r="K52" s="161"/>
      <c r="L52" s="161"/>
      <c r="M52" s="161"/>
      <c r="N52" s="161"/>
      <c r="O52" s="161"/>
      <c r="P52" s="161"/>
      <c r="Q52" s="161"/>
      <c r="R52" s="161"/>
      <c r="S52" s="161"/>
      <c r="T52" s="161"/>
      <c r="U52" s="161"/>
      <c r="V52" s="161"/>
      <c r="W52" s="161"/>
      <c r="X52" s="161"/>
      <c r="Y52" s="161"/>
      <c r="Z52" s="161"/>
      <c r="AA52" s="161"/>
      <c r="AB52" s="161"/>
      <c r="AC52" s="161"/>
      <c r="AD52" s="161"/>
      <c r="AE52" s="161"/>
      <c r="AF52" s="161"/>
      <c r="AG52" s="161"/>
      <c r="AH52" s="161"/>
    </row>
    <row r="53" spans="1:34" s="22" customFormat="1" ht="5.0999999999999996" customHeight="1" x14ac:dyDescent="0.2">
      <c r="A53" s="21"/>
      <c r="B53" s="23"/>
      <c r="C53" s="54"/>
      <c r="D53" s="72"/>
      <c r="E53" s="72"/>
      <c r="F53" s="72"/>
      <c r="G53" s="72"/>
      <c r="H53" s="72"/>
      <c r="I53" s="72"/>
      <c r="J53" s="72"/>
      <c r="K53" s="72"/>
      <c r="L53" s="72"/>
      <c r="M53" s="72"/>
      <c r="N53" s="72"/>
      <c r="O53" s="72"/>
      <c r="P53" s="72"/>
      <c r="Q53" s="72"/>
      <c r="R53" s="72"/>
      <c r="S53" s="72"/>
      <c r="T53" s="72"/>
      <c r="U53" s="72"/>
      <c r="V53" s="72"/>
      <c r="W53" s="72"/>
      <c r="X53" s="72"/>
      <c r="Y53" s="72"/>
      <c r="Z53" s="72"/>
      <c r="AA53" s="72"/>
      <c r="AB53" s="72"/>
      <c r="AC53" s="72"/>
      <c r="AD53" s="72"/>
      <c r="AE53" s="72"/>
      <c r="AF53" s="72"/>
      <c r="AG53" s="72"/>
      <c r="AH53" s="72"/>
    </row>
    <row r="54" spans="1:34" s="22" customFormat="1" ht="11.4" customHeight="1" x14ac:dyDescent="0.2">
      <c r="A54" s="21"/>
      <c r="B54" s="23"/>
      <c r="C54" s="105"/>
      <c r="D54" s="161" t="s">
        <v>72</v>
      </c>
      <c r="E54" s="161"/>
      <c r="F54" s="161"/>
      <c r="G54" s="161"/>
      <c r="H54" s="161"/>
      <c r="I54" s="161"/>
      <c r="J54" s="161"/>
      <c r="K54" s="161"/>
      <c r="L54" s="161"/>
      <c r="M54" s="161"/>
      <c r="N54" s="161"/>
      <c r="O54" s="23"/>
      <c r="P54" s="23"/>
      <c r="Q54" s="23"/>
      <c r="R54" s="23"/>
      <c r="S54" s="23"/>
      <c r="T54" s="23"/>
      <c r="U54" s="23"/>
      <c r="V54" s="23"/>
      <c r="W54" s="23"/>
      <c r="X54" s="23"/>
      <c r="Y54" s="23"/>
      <c r="Z54" s="23"/>
      <c r="AA54" s="23"/>
      <c r="AB54" s="23"/>
      <c r="AC54" s="23"/>
      <c r="AD54" s="23"/>
      <c r="AE54" s="23"/>
      <c r="AF54" s="23"/>
      <c r="AG54" s="23"/>
      <c r="AH54" s="23"/>
    </row>
    <row r="55" spans="1:34" s="22" customFormat="1" ht="5.0999999999999996" customHeight="1" x14ac:dyDescent="0.2">
      <c r="A55" s="21"/>
      <c r="B55" s="23"/>
      <c r="C55" s="54"/>
      <c r="D55" s="72"/>
      <c r="E55" s="72"/>
      <c r="F55" s="72"/>
      <c r="G55" s="72"/>
      <c r="H55" s="72"/>
      <c r="I55" s="72"/>
      <c r="J55" s="72"/>
      <c r="K55" s="72"/>
      <c r="L55" s="72"/>
      <c r="M55" s="72"/>
      <c r="N55" s="72"/>
      <c r="O55" s="23"/>
      <c r="P55" s="23"/>
      <c r="Q55" s="23"/>
      <c r="R55" s="23"/>
      <c r="S55" s="23"/>
      <c r="T55" s="23"/>
      <c r="U55" s="23"/>
      <c r="V55" s="23"/>
      <c r="W55" s="23"/>
      <c r="X55" s="23"/>
      <c r="Y55" s="23"/>
      <c r="Z55" s="23"/>
      <c r="AA55" s="23"/>
      <c r="AB55" s="23"/>
      <c r="AC55" s="23"/>
      <c r="AD55" s="23"/>
      <c r="AE55" s="23"/>
      <c r="AF55" s="23"/>
      <c r="AG55" s="23"/>
      <c r="AH55" s="23"/>
    </row>
    <row r="56" spans="1:34" s="22" customFormat="1" ht="11.4" customHeight="1" x14ac:dyDescent="0.2">
      <c r="A56" s="21"/>
      <c r="B56" s="23"/>
      <c r="C56" s="105"/>
      <c r="D56" s="161" t="s">
        <v>73</v>
      </c>
      <c r="E56" s="161"/>
      <c r="F56" s="161"/>
      <c r="G56" s="161"/>
      <c r="H56" s="161"/>
      <c r="I56" s="161"/>
      <c r="J56" s="161"/>
      <c r="K56" s="161"/>
      <c r="L56" s="161"/>
      <c r="M56" s="161"/>
      <c r="N56" s="161"/>
      <c r="O56" s="161"/>
      <c r="P56" s="161"/>
      <c r="Q56" s="161"/>
      <c r="R56" s="161"/>
      <c r="S56" s="161"/>
      <c r="T56" s="161"/>
      <c r="U56" s="161"/>
      <c r="V56" s="161"/>
      <c r="W56" s="161"/>
      <c r="X56" s="161"/>
      <c r="Y56" s="161"/>
      <c r="Z56" s="161"/>
      <c r="AA56" s="161"/>
      <c r="AB56" s="161"/>
      <c r="AC56" s="161"/>
      <c r="AD56" s="161"/>
      <c r="AE56" s="161"/>
      <c r="AF56" s="161"/>
      <c r="AG56" s="161"/>
      <c r="AH56" s="161"/>
    </row>
    <row r="57" spans="1:34" s="22" customFormat="1" ht="11.4" x14ac:dyDescent="0.2">
      <c r="A57" s="21"/>
      <c r="B57" s="23"/>
      <c r="C57" s="54"/>
      <c r="D57" s="161"/>
      <c r="E57" s="161"/>
      <c r="F57" s="161"/>
      <c r="G57" s="161"/>
      <c r="H57" s="161"/>
      <c r="I57" s="161"/>
      <c r="J57" s="161"/>
      <c r="K57" s="161"/>
      <c r="L57" s="161"/>
      <c r="M57" s="161"/>
      <c r="N57" s="161"/>
      <c r="O57" s="161"/>
      <c r="P57" s="161"/>
      <c r="Q57" s="161"/>
      <c r="R57" s="161"/>
      <c r="S57" s="161"/>
      <c r="T57" s="161"/>
      <c r="U57" s="161"/>
      <c r="V57" s="161"/>
      <c r="W57" s="161"/>
      <c r="X57" s="161"/>
      <c r="Y57" s="161"/>
      <c r="Z57" s="161"/>
      <c r="AA57" s="161"/>
      <c r="AB57" s="161"/>
      <c r="AC57" s="161"/>
      <c r="AD57" s="161"/>
      <c r="AE57" s="161"/>
      <c r="AF57" s="161"/>
      <c r="AG57" s="161"/>
      <c r="AH57" s="161"/>
    </row>
    <row r="58" spans="1:34" s="22" customFormat="1" ht="5.0999999999999996" customHeight="1" x14ac:dyDescent="0.2">
      <c r="A58" s="21"/>
      <c r="B58" s="23"/>
      <c r="C58" s="54"/>
      <c r="D58" s="72"/>
      <c r="E58" s="72"/>
      <c r="F58" s="72"/>
      <c r="G58" s="72"/>
      <c r="H58" s="72"/>
      <c r="I58" s="72"/>
      <c r="J58" s="72"/>
      <c r="K58" s="72"/>
      <c r="L58" s="72"/>
      <c r="M58" s="72"/>
      <c r="N58" s="72"/>
      <c r="O58" s="72"/>
      <c r="P58" s="72"/>
      <c r="Q58" s="72"/>
      <c r="R58" s="72"/>
      <c r="S58" s="72"/>
      <c r="T58" s="72"/>
      <c r="U58" s="72"/>
      <c r="V58" s="72"/>
      <c r="W58" s="72"/>
      <c r="X58" s="72"/>
      <c r="Y58" s="72"/>
      <c r="Z58" s="72"/>
      <c r="AA58" s="72"/>
      <c r="AB58" s="72"/>
      <c r="AC58" s="72"/>
      <c r="AD58" s="72"/>
      <c r="AE58" s="72"/>
      <c r="AF58" s="72"/>
      <c r="AG58" s="72"/>
      <c r="AH58" s="72"/>
    </row>
    <row r="59" spans="1:34" s="14" customFormat="1" ht="12" customHeight="1" x14ac:dyDescent="0.2">
      <c r="A59" s="66"/>
      <c r="B59" s="67"/>
      <c r="C59" s="106"/>
      <c r="D59" s="162" t="s">
        <v>74</v>
      </c>
      <c r="E59" s="162"/>
      <c r="F59" s="162"/>
      <c r="G59" s="162"/>
      <c r="H59" s="162"/>
      <c r="I59" s="162"/>
      <c r="J59" s="162"/>
      <c r="K59" s="162"/>
      <c r="L59" s="162"/>
      <c r="M59" s="162"/>
      <c r="N59" s="162"/>
      <c r="O59" s="162"/>
      <c r="P59" s="162"/>
      <c r="Q59" s="162"/>
      <c r="R59" s="162"/>
      <c r="S59" s="162"/>
      <c r="T59" s="162"/>
      <c r="U59" s="162"/>
      <c r="V59" s="162"/>
      <c r="W59" s="162"/>
      <c r="X59" s="162"/>
      <c r="Y59" s="162"/>
      <c r="Z59" s="162"/>
      <c r="AA59" s="162"/>
      <c r="AB59" s="162"/>
      <c r="AC59" s="162"/>
      <c r="AD59" s="162"/>
      <c r="AE59" s="162"/>
      <c r="AF59" s="162"/>
      <c r="AG59" s="162"/>
      <c r="AH59" s="162"/>
    </row>
    <row r="60" spans="1:34" s="14" customFormat="1" ht="5.0999999999999996" customHeight="1" x14ac:dyDescent="0.2">
      <c r="A60" s="66"/>
      <c r="B60" s="67"/>
      <c r="C60" s="104"/>
      <c r="D60" s="68"/>
      <c r="E60" s="67"/>
      <c r="F60" s="67"/>
      <c r="G60" s="67"/>
      <c r="H60" s="67"/>
      <c r="I60" s="67"/>
      <c r="J60" s="67"/>
      <c r="K60" s="67"/>
      <c r="L60" s="67"/>
      <c r="M60" s="67"/>
      <c r="N60" s="67"/>
      <c r="O60" s="67"/>
      <c r="P60" s="67"/>
      <c r="Q60" s="67"/>
      <c r="R60" s="67"/>
      <c r="S60" s="67"/>
      <c r="T60" s="67"/>
      <c r="U60" s="67"/>
      <c r="V60" s="67"/>
      <c r="W60" s="67"/>
      <c r="X60" s="67"/>
      <c r="Y60" s="67"/>
      <c r="Z60" s="67"/>
      <c r="AA60" s="67"/>
      <c r="AB60" s="67"/>
      <c r="AC60" s="67"/>
      <c r="AD60" s="67"/>
      <c r="AE60" s="67"/>
      <c r="AF60" s="67"/>
      <c r="AG60" s="67"/>
      <c r="AH60" s="67"/>
    </row>
    <row r="61" spans="1:34" s="14" customFormat="1" ht="12" customHeight="1" x14ac:dyDescent="0.2">
      <c r="A61" s="66"/>
      <c r="B61" s="67"/>
      <c r="C61" s="106"/>
      <c r="D61" s="162" t="s">
        <v>75</v>
      </c>
      <c r="E61" s="162"/>
      <c r="F61" s="162"/>
      <c r="G61" s="162"/>
      <c r="H61" s="162"/>
      <c r="I61" s="162"/>
      <c r="J61" s="162"/>
      <c r="K61" s="162"/>
      <c r="L61" s="162"/>
      <c r="M61" s="162"/>
      <c r="N61" s="162"/>
      <c r="O61" s="162"/>
      <c r="P61" s="162"/>
      <c r="Q61" s="162"/>
      <c r="R61" s="162"/>
      <c r="S61" s="162"/>
      <c r="T61" s="162"/>
      <c r="U61" s="162"/>
      <c r="V61" s="162"/>
      <c r="W61" s="162"/>
      <c r="X61" s="162"/>
      <c r="Y61" s="162"/>
      <c r="Z61" s="162"/>
      <c r="AA61" s="162"/>
      <c r="AB61" s="162"/>
      <c r="AC61" s="162"/>
      <c r="AD61" s="162"/>
      <c r="AE61" s="162"/>
      <c r="AF61" s="162"/>
      <c r="AG61" s="162"/>
      <c r="AH61" s="162"/>
    </row>
    <row r="62" spans="1:34" s="14" customFormat="1" ht="11.4" x14ac:dyDescent="0.2">
      <c r="A62" s="66"/>
      <c r="B62" s="67"/>
      <c r="C62" s="104"/>
      <c r="D62" s="162"/>
      <c r="E62" s="162"/>
      <c r="F62" s="162"/>
      <c r="G62" s="162"/>
      <c r="H62" s="162"/>
      <c r="I62" s="162"/>
      <c r="J62" s="162"/>
      <c r="K62" s="162"/>
      <c r="L62" s="162"/>
      <c r="M62" s="162"/>
      <c r="N62" s="162"/>
      <c r="O62" s="162"/>
      <c r="P62" s="162"/>
      <c r="Q62" s="162"/>
      <c r="R62" s="162"/>
      <c r="S62" s="162"/>
      <c r="T62" s="162"/>
      <c r="U62" s="162"/>
      <c r="V62" s="162"/>
      <c r="W62" s="162"/>
      <c r="X62" s="162"/>
      <c r="Y62" s="162"/>
      <c r="Z62" s="162"/>
      <c r="AA62" s="162"/>
      <c r="AB62" s="162"/>
      <c r="AC62" s="162"/>
      <c r="AD62" s="162"/>
      <c r="AE62" s="162"/>
      <c r="AF62" s="162"/>
      <c r="AG62" s="162"/>
      <c r="AH62" s="162"/>
    </row>
    <row r="63" spans="1:34" s="14" customFormat="1" ht="5.0999999999999996" customHeight="1" x14ac:dyDescent="0.2">
      <c r="A63" s="66"/>
      <c r="B63" s="67"/>
      <c r="C63" s="104"/>
      <c r="D63" s="70"/>
      <c r="E63" s="70"/>
      <c r="F63" s="70"/>
      <c r="G63" s="70"/>
      <c r="H63" s="70"/>
      <c r="I63" s="70"/>
      <c r="J63" s="70"/>
      <c r="K63" s="70"/>
      <c r="L63" s="70"/>
      <c r="M63" s="70"/>
      <c r="N63" s="70"/>
      <c r="O63" s="67"/>
      <c r="P63" s="67"/>
      <c r="Q63" s="67"/>
      <c r="R63" s="67"/>
      <c r="S63" s="67"/>
      <c r="T63" s="67"/>
      <c r="U63" s="67"/>
      <c r="V63" s="67"/>
      <c r="W63" s="67"/>
      <c r="X63" s="67"/>
      <c r="Y63" s="67"/>
      <c r="Z63" s="67"/>
      <c r="AA63" s="67"/>
      <c r="AB63" s="67"/>
      <c r="AC63" s="67"/>
      <c r="AD63" s="67"/>
      <c r="AE63" s="67"/>
      <c r="AF63" s="67"/>
      <c r="AG63" s="67"/>
      <c r="AH63" s="67"/>
    </row>
    <row r="64" spans="1:34" s="14" customFormat="1" ht="11.4" customHeight="1" x14ac:dyDescent="0.2">
      <c r="A64" s="66"/>
      <c r="B64" s="67"/>
      <c r="C64" s="106"/>
      <c r="D64" s="162" t="s">
        <v>77</v>
      </c>
      <c r="E64" s="162"/>
      <c r="F64" s="162"/>
      <c r="G64" s="162"/>
      <c r="H64" s="162"/>
      <c r="I64" s="162"/>
      <c r="J64" s="162"/>
      <c r="K64" s="162"/>
      <c r="L64" s="162"/>
      <c r="M64" s="162"/>
      <c r="N64" s="162"/>
      <c r="O64" s="162"/>
      <c r="P64" s="162"/>
      <c r="Q64" s="162"/>
      <c r="R64" s="162"/>
      <c r="S64" s="162"/>
      <c r="T64" s="162"/>
      <c r="U64" s="162"/>
      <c r="V64" s="162"/>
      <c r="W64" s="162"/>
      <c r="X64" s="162"/>
      <c r="Y64" s="162"/>
      <c r="Z64" s="162"/>
      <c r="AA64" s="162"/>
      <c r="AB64" s="162"/>
      <c r="AC64" s="162"/>
      <c r="AD64" s="162"/>
      <c r="AE64" s="162"/>
      <c r="AF64" s="162"/>
      <c r="AG64" s="162"/>
      <c r="AH64" s="162"/>
    </row>
    <row r="65" spans="1:38" s="14" customFormat="1" ht="11.4" x14ac:dyDescent="0.2">
      <c r="A65" s="66"/>
      <c r="B65" s="67"/>
      <c r="C65" s="67"/>
      <c r="D65" s="162"/>
      <c r="E65" s="162"/>
      <c r="F65" s="162"/>
      <c r="G65" s="162"/>
      <c r="H65" s="162"/>
      <c r="I65" s="162"/>
      <c r="J65" s="162"/>
      <c r="K65" s="162"/>
      <c r="L65" s="162"/>
      <c r="M65" s="162"/>
      <c r="N65" s="162"/>
      <c r="O65" s="162"/>
      <c r="P65" s="162"/>
      <c r="Q65" s="162"/>
      <c r="R65" s="162"/>
      <c r="S65" s="162"/>
      <c r="T65" s="162"/>
      <c r="U65" s="162"/>
      <c r="V65" s="162"/>
      <c r="W65" s="162"/>
      <c r="X65" s="162"/>
      <c r="Y65" s="162"/>
      <c r="Z65" s="162"/>
      <c r="AA65" s="162"/>
      <c r="AB65" s="162"/>
      <c r="AC65" s="162"/>
      <c r="AD65" s="162"/>
      <c r="AE65" s="162"/>
      <c r="AF65" s="162"/>
      <c r="AG65" s="162"/>
      <c r="AH65" s="162"/>
    </row>
    <row r="66" spans="1:38" ht="15" customHeight="1" x14ac:dyDescent="0.25">
      <c r="A66" s="12" t="s">
        <v>104</v>
      </c>
      <c r="B66" s="12"/>
      <c r="C66" s="10"/>
      <c r="D66" s="10"/>
      <c r="E66" s="10"/>
      <c r="F66" s="10"/>
      <c r="G66" s="10"/>
      <c r="H66" s="10"/>
      <c r="I66" s="10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  <c r="AF66" s="9"/>
      <c r="AG66" s="9"/>
      <c r="AH66" s="9"/>
    </row>
    <row r="67" spans="1:38" ht="15" customHeight="1" thickBot="1" x14ac:dyDescent="0.3">
      <c r="A67" s="12"/>
      <c r="B67" s="12"/>
      <c r="C67" s="10"/>
      <c r="D67" s="10"/>
      <c r="E67" s="10"/>
      <c r="F67" s="10"/>
      <c r="G67" s="10"/>
      <c r="H67" s="10"/>
      <c r="I67" s="10"/>
      <c r="J67" s="9"/>
      <c r="K67" s="9"/>
      <c r="L67" s="9"/>
      <c r="M67" s="9"/>
      <c r="N67" s="9"/>
      <c r="O67" s="9"/>
      <c r="P67" s="9"/>
      <c r="Q67" s="9"/>
      <c r="R67" s="9"/>
      <c r="S67" s="9"/>
      <c r="U67" s="84"/>
      <c r="V67" s="84"/>
      <c r="W67" s="84"/>
      <c r="X67" s="84"/>
      <c r="Y67" s="84"/>
      <c r="Z67" s="84"/>
      <c r="AA67" s="84"/>
      <c r="AB67" s="84"/>
      <c r="AC67" s="84"/>
      <c r="AD67" s="84"/>
      <c r="AE67" s="84"/>
      <c r="AF67" s="84"/>
      <c r="AG67" s="84"/>
      <c r="AH67" s="84"/>
    </row>
    <row r="68" spans="1:38" ht="34.5" customHeight="1" thickBot="1" x14ac:dyDescent="0.25">
      <c r="A68" s="166" t="s">
        <v>111</v>
      </c>
      <c r="B68" s="167"/>
      <c r="C68" s="167"/>
      <c r="D68" s="167"/>
      <c r="E68" s="167"/>
      <c r="F68" s="167"/>
      <c r="G68" s="167"/>
      <c r="H68" s="167"/>
      <c r="I68" s="167"/>
      <c r="J68" s="167"/>
      <c r="K68" s="168"/>
      <c r="L68" s="8"/>
      <c r="M68" s="8"/>
      <c r="N68" s="8"/>
      <c r="O68" s="218" t="s">
        <v>60</v>
      </c>
      <c r="P68" s="219"/>
      <c r="Q68" s="8"/>
      <c r="R68" s="8"/>
      <c r="S68" s="8"/>
      <c r="T68" s="164" t="str">
        <f>IF(O68="NE","OK",IF(V106&gt;3000000,"Způsobilé výdaje projektu jsou vyšší než 3000000 Kč = zvýhodněný úvěr nelze poskytnout samostatně","OK"))</f>
        <v>OK</v>
      </c>
      <c r="U68" s="164"/>
      <c r="V68" s="164"/>
      <c r="W68" s="164"/>
      <c r="X68" s="164"/>
      <c r="Y68" s="164"/>
      <c r="Z68" s="164"/>
      <c r="AA68" s="164"/>
      <c r="AB68" s="164"/>
      <c r="AC68" s="164"/>
      <c r="AD68" s="164"/>
      <c r="AE68" s="164"/>
      <c r="AF68" s="164"/>
      <c r="AG68" s="164"/>
      <c r="AH68" s="164"/>
    </row>
    <row r="69" spans="1:38" ht="15" customHeight="1" x14ac:dyDescent="0.25">
      <c r="A69" s="91"/>
      <c r="B69" s="91"/>
      <c r="C69" s="91"/>
      <c r="D69" s="91"/>
      <c r="E69" s="91"/>
      <c r="F69" s="91"/>
      <c r="G69" s="91"/>
      <c r="H69" s="91"/>
      <c r="I69" s="91"/>
      <c r="J69" s="92"/>
      <c r="K69" s="92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  <c r="AF69" s="9"/>
      <c r="AG69" s="9"/>
      <c r="AH69" s="9"/>
    </row>
    <row r="70" spans="1:38" s="22" customFormat="1" ht="5.0999999999999996" customHeight="1" x14ac:dyDescent="0.2">
      <c r="A70" s="86"/>
      <c r="B70" s="86"/>
      <c r="C70" s="86"/>
      <c r="D70" s="86"/>
      <c r="E70" s="86"/>
      <c r="F70" s="86"/>
      <c r="G70" s="86"/>
      <c r="H70" s="86"/>
      <c r="I70" s="86"/>
      <c r="J70" s="86"/>
      <c r="K70" s="86"/>
      <c r="O70" s="87"/>
      <c r="P70" s="87"/>
      <c r="Q70" s="88"/>
      <c r="R70" s="88"/>
      <c r="S70" s="89"/>
      <c r="T70" s="90"/>
    </row>
    <row r="71" spans="1:38" s="22" customFormat="1" ht="1.5" customHeight="1" thickBot="1" x14ac:dyDescent="0.25">
      <c r="A71" s="86"/>
      <c r="B71" s="86"/>
      <c r="C71" s="86"/>
      <c r="D71" s="86"/>
      <c r="E71" s="86"/>
      <c r="F71" s="86"/>
      <c r="G71" s="86"/>
      <c r="H71" s="86"/>
      <c r="I71" s="86"/>
      <c r="J71" s="86"/>
      <c r="K71" s="86"/>
      <c r="O71" s="87"/>
      <c r="P71" s="87"/>
      <c r="Q71" s="88"/>
      <c r="R71" s="88"/>
      <c r="S71" s="89"/>
      <c r="T71" s="90"/>
    </row>
    <row r="72" spans="1:38" ht="36" customHeight="1" thickBot="1" x14ac:dyDescent="0.25">
      <c r="A72" s="166" t="s">
        <v>105</v>
      </c>
      <c r="B72" s="167"/>
      <c r="C72" s="167"/>
      <c r="D72" s="167"/>
      <c r="E72" s="167"/>
      <c r="F72" s="167"/>
      <c r="G72" s="167"/>
      <c r="H72" s="167"/>
      <c r="I72" s="167"/>
      <c r="J72" s="167"/>
      <c r="K72" s="168"/>
      <c r="L72" s="8"/>
      <c r="M72" s="8"/>
      <c r="N72" s="8"/>
      <c r="O72" s="218" t="s">
        <v>79</v>
      </c>
      <c r="P72" s="220"/>
      <c r="Q72" s="220"/>
      <c r="R72" s="219"/>
      <c r="S72" s="8"/>
      <c r="T72" s="163" t="str">
        <f>IF(R101&gt;3000000,"Způsobilé výdaje jsou vyšší než 3 000 000 Kč - musíte použít Energetický posudek","OK")</f>
        <v>OK</v>
      </c>
      <c r="U72" s="163"/>
      <c r="V72" s="163"/>
      <c r="W72" s="163"/>
      <c r="X72" s="163"/>
      <c r="Y72" s="163"/>
      <c r="Z72" s="163"/>
      <c r="AA72" s="163"/>
      <c r="AB72" s="163"/>
      <c r="AC72" s="163"/>
      <c r="AD72" s="163"/>
      <c r="AE72" s="163"/>
      <c r="AF72" s="163"/>
      <c r="AG72" s="163"/>
      <c r="AH72" s="163"/>
    </row>
    <row r="73" spans="1:38" s="22" customFormat="1" ht="12" x14ac:dyDescent="0.2">
      <c r="A73" s="21"/>
      <c r="B73" s="23"/>
      <c r="C73" s="56"/>
      <c r="D73" s="71"/>
      <c r="E73" s="71"/>
      <c r="F73" s="71"/>
      <c r="G73" s="71"/>
      <c r="H73" s="71"/>
      <c r="I73" s="71"/>
      <c r="J73" s="71"/>
      <c r="K73" s="71"/>
      <c r="L73" s="71"/>
      <c r="M73" s="71"/>
      <c r="N73" s="71"/>
      <c r="O73" s="71"/>
      <c r="P73" s="71"/>
      <c r="Q73" s="71"/>
      <c r="R73" s="71"/>
      <c r="S73" s="71"/>
      <c r="T73" s="71"/>
      <c r="U73" s="71"/>
      <c r="V73" s="71"/>
      <c r="W73" s="71"/>
      <c r="X73" s="71"/>
      <c r="Y73" s="71"/>
      <c r="Z73" s="71"/>
      <c r="AA73" s="71"/>
      <c r="AB73" s="71"/>
      <c r="AC73" s="71"/>
      <c r="AD73" s="71"/>
      <c r="AE73" s="71"/>
      <c r="AF73" s="71"/>
      <c r="AG73" s="71"/>
      <c r="AH73" s="71"/>
    </row>
    <row r="74" spans="1:38" s="22" customFormat="1" ht="12" customHeight="1" x14ac:dyDescent="0.3">
      <c r="A74" s="26"/>
      <c r="B74" s="26"/>
      <c r="C74" s="26"/>
      <c r="D74" s="26"/>
      <c r="E74" s="26"/>
      <c r="F74" s="26"/>
      <c r="G74" s="26"/>
      <c r="H74" s="76"/>
      <c r="I74" s="76"/>
      <c r="J74" s="76"/>
      <c r="K74" s="77"/>
      <c r="L74" s="78"/>
      <c r="M74" s="78"/>
      <c r="N74" s="78"/>
      <c r="O74" s="79"/>
      <c r="P74" s="79"/>
      <c r="Q74" s="79"/>
      <c r="R74" s="79"/>
      <c r="S74" s="71"/>
      <c r="T74" s="71"/>
      <c r="U74" s="71"/>
      <c r="V74" s="71"/>
      <c r="W74" s="71"/>
      <c r="X74" s="71"/>
      <c r="Y74" s="71"/>
      <c r="Z74" s="71"/>
      <c r="AA74" s="71"/>
      <c r="AB74" s="71"/>
      <c r="AC74" s="71"/>
      <c r="AD74" s="71"/>
      <c r="AE74" s="71"/>
      <c r="AF74" s="71"/>
      <c r="AG74" s="71"/>
      <c r="AH74" s="71"/>
    </row>
    <row r="75" spans="1:38" ht="13.5" customHeight="1" x14ac:dyDescent="0.25">
      <c r="A75" s="12" t="s">
        <v>106</v>
      </c>
    </row>
    <row r="76" spans="1:38" ht="11.4" x14ac:dyDescent="0.2"/>
    <row r="77" spans="1:38" ht="5.0999999999999996" customHeight="1" x14ac:dyDescent="0.25">
      <c r="A77" s="51"/>
      <c r="B77" s="51"/>
      <c r="C77" s="51"/>
      <c r="D77" s="51"/>
      <c r="E77" s="51"/>
      <c r="F77" s="51"/>
      <c r="G77" s="51"/>
      <c r="H77" s="51"/>
      <c r="I77" s="51"/>
      <c r="J77" s="51"/>
      <c r="K77" s="51"/>
      <c r="L77" s="51"/>
      <c r="M77" s="51"/>
      <c r="N77" s="51"/>
      <c r="O77" s="51"/>
      <c r="P77" s="51"/>
      <c r="Q77" s="51"/>
      <c r="R77" s="51"/>
      <c r="S77" s="51"/>
      <c r="T77" s="51"/>
      <c r="U77" s="51"/>
      <c r="V77" s="51"/>
      <c r="W77" s="51"/>
      <c r="X77" s="51"/>
      <c r="Y77" s="51"/>
      <c r="Z77" s="51"/>
      <c r="AA77" s="51"/>
      <c r="AB77" s="51"/>
      <c r="AC77" s="51"/>
      <c r="AD77" s="51"/>
      <c r="AE77" s="51"/>
      <c r="AF77" s="51"/>
      <c r="AG77" s="51"/>
      <c r="AH77" s="51"/>
    </row>
    <row r="78" spans="1:38" ht="12.75" customHeight="1" x14ac:dyDescent="0.2">
      <c r="A78" s="211" t="s">
        <v>81</v>
      </c>
      <c r="B78" s="212"/>
      <c r="C78" s="212"/>
      <c r="D78" s="212"/>
      <c r="E78" s="212"/>
      <c r="F78" s="212"/>
      <c r="G78" s="212"/>
      <c r="H78" s="212"/>
      <c r="I78" s="212"/>
      <c r="J78" s="213"/>
      <c r="K78" s="211" t="s">
        <v>14</v>
      </c>
      <c r="L78" s="212"/>
      <c r="M78" s="212"/>
      <c r="N78" s="212"/>
      <c r="O78" s="212"/>
      <c r="P78" s="212"/>
      <c r="Q78" s="213"/>
      <c r="R78" s="211" t="s">
        <v>84</v>
      </c>
      <c r="S78" s="212"/>
      <c r="T78" s="165" t="s">
        <v>85</v>
      </c>
      <c r="U78" s="165"/>
      <c r="V78" s="165" t="s">
        <v>100</v>
      </c>
      <c r="W78" s="169" t="s">
        <v>92</v>
      </c>
      <c r="X78" s="170"/>
      <c r="Y78" s="170"/>
      <c r="Z78" s="170"/>
      <c r="AA78" s="170"/>
      <c r="AB78" s="170"/>
      <c r="AC78" s="170"/>
      <c r="AD78" s="170"/>
      <c r="AE78" s="170"/>
      <c r="AF78" s="170"/>
      <c r="AG78" s="170"/>
      <c r="AH78" s="171"/>
    </row>
    <row r="79" spans="1:38" ht="41.4" customHeight="1" x14ac:dyDescent="0.2">
      <c r="A79" s="214"/>
      <c r="B79" s="215"/>
      <c r="C79" s="215"/>
      <c r="D79" s="215"/>
      <c r="E79" s="215"/>
      <c r="F79" s="215"/>
      <c r="G79" s="215"/>
      <c r="H79" s="215"/>
      <c r="I79" s="215"/>
      <c r="J79" s="216"/>
      <c r="K79" s="214"/>
      <c r="L79" s="215"/>
      <c r="M79" s="215"/>
      <c r="N79" s="215"/>
      <c r="O79" s="215"/>
      <c r="P79" s="215"/>
      <c r="Q79" s="216"/>
      <c r="R79" s="214"/>
      <c r="S79" s="215"/>
      <c r="T79" s="165"/>
      <c r="U79" s="165"/>
      <c r="V79" s="165"/>
      <c r="W79" s="169" t="s">
        <v>112</v>
      </c>
      <c r="X79" s="170"/>
      <c r="Y79" s="170"/>
      <c r="Z79" s="171"/>
      <c r="AA79" s="169" t="s">
        <v>113</v>
      </c>
      <c r="AB79" s="170"/>
      <c r="AC79" s="170"/>
      <c r="AD79" s="171"/>
      <c r="AE79" s="169" t="s">
        <v>93</v>
      </c>
      <c r="AF79" s="170"/>
      <c r="AG79" s="169" t="s">
        <v>94</v>
      </c>
      <c r="AH79" s="171"/>
    </row>
    <row r="80" spans="1:38" ht="15" customHeight="1" x14ac:dyDescent="0.2">
      <c r="A80" s="125"/>
      <c r="B80" s="126"/>
      <c r="C80" s="126"/>
      <c r="D80" s="126"/>
      <c r="E80" s="126"/>
      <c r="F80" s="126"/>
      <c r="G80" s="126"/>
      <c r="H80" s="126"/>
      <c r="I80" s="126"/>
      <c r="J80" s="127"/>
      <c r="K80" s="125"/>
      <c r="L80" s="126"/>
      <c r="M80" s="126"/>
      <c r="N80" s="126"/>
      <c r="O80" s="126"/>
      <c r="P80" s="126"/>
      <c r="Q80" s="127"/>
      <c r="R80" s="116"/>
      <c r="S80" s="117"/>
      <c r="T80" s="124"/>
      <c r="U80" s="117"/>
      <c r="V80" s="103">
        <f>R80+T80</f>
        <v>0</v>
      </c>
      <c r="W80" s="128"/>
      <c r="X80" s="129"/>
      <c r="Y80" s="129"/>
      <c r="Z80" s="130"/>
      <c r="AA80" s="128"/>
      <c r="AB80" s="129"/>
      <c r="AC80" s="129"/>
      <c r="AD80" s="130"/>
      <c r="AE80" s="132">
        <f>IF($O$68="ANO",T80,0)</f>
        <v>0</v>
      </c>
      <c r="AF80" s="132"/>
      <c r="AG80" s="133">
        <f>R80+T80-W80-AA80-AE80</f>
        <v>0</v>
      </c>
      <c r="AH80" s="133"/>
      <c r="AI80" s="2" t="s">
        <v>103</v>
      </c>
      <c r="AL80" s="98">
        <f>V80-W80-AA80-AE80-AG80</f>
        <v>0</v>
      </c>
    </row>
    <row r="81" spans="1:38" ht="15" customHeight="1" x14ac:dyDescent="0.2">
      <c r="A81" s="125"/>
      <c r="B81" s="126"/>
      <c r="C81" s="126"/>
      <c r="D81" s="126"/>
      <c r="E81" s="126"/>
      <c r="F81" s="126"/>
      <c r="G81" s="126"/>
      <c r="H81" s="126"/>
      <c r="I81" s="126"/>
      <c r="J81" s="127"/>
      <c r="K81" s="125"/>
      <c r="L81" s="126"/>
      <c r="M81" s="126"/>
      <c r="N81" s="126"/>
      <c r="O81" s="126"/>
      <c r="P81" s="126"/>
      <c r="Q81" s="127"/>
      <c r="R81" s="116"/>
      <c r="S81" s="117"/>
      <c r="T81" s="124"/>
      <c r="U81" s="117"/>
      <c r="V81" s="103">
        <f t="shared" ref="V81:V91" si="0">R81+T81</f>
        <v>0</v>
      </c>
      <c r="W81" s="128"/>
      <c r="X81" s="129"/>
      <c r="Y81" s="129"/>
      <c r="Z81" s="130"/>
      <c r="AA81" s="128"/>
      <c r="AB81" s="129"/>
      <c r="AC81" s="129"/>
      <c r="AD81" s="130"/>
      <c r="AE81" s="132">
        <f t="shared" ref="AE81:AE91" si="1">IF($O$68="ANO",T81,0)</f>
        <v>0</v>
      </c>
      <c r="AF81" s="132"/>
      <c r="AG81" s="133">
        <f t="shared" ref="AG81:AG100" si="2">R81+T81-W81-AA81-AE81</f>
        <v>0</v>
      </c>
      <c r="AH81" s="133"/>
      <c r="AI81" s="2" t="s">
        <v>103</v>
      </c>
      <c r="AL81" s="98">
        <f t="shared" ref="AL81:AL91" si="3">V81-W81-AA81-AE81-AG81</f>
        <v>0</v>
      </c>
    </row>
    <row r="82" spans="1:38" ht="15" customHeight="1" x14ac:dyDescent="0.2">
      <c r="A82" s="125"/>
      <c r="B82" s="126"/>
      <c r="C82" s="126"/>
      <c r="D82" s="126"/>
      <c r="E82" s="126"/>
      <c r="F82" s="126"/>
      <c r="G82" s="126"/>
      <c r="H82" s="126"/>
      <c r="I82" s="126"/>
      <c r="J82" s="127"/>
      <c r="K82" s="125"/>
      <c r="L82" s="126"/>
      <c r="M82" s="126"/>
      <c r="N82" s="126"/>
      <c r="O82" s="126"/>
      <c r="P82" s="126"/>
      <c r="Q82" s="127"/>
      <c r="R82" s="116"/>
      <c r="S82" s="117"/>
      <c r="T82" s="124"/>
      <c r="U82" s="117"/>
      <c r="V82" s="103">
        <f t="shared" si="0"/>
        <v>0</v>
      </c>
      <c r="W82" s="128"/>
      <c r="X82" s="129"/>
      <c r="Y82" s="129"/>
      <c r="Z82" s="130"/>
      <c r="AA82" s="128"/>
      <c r="AB82" s="129"/>
      <c r="AC82" s="129"/>
      <c r="AD82" s="130"/>
      <c r="AE82" s="132">
        <f t="shared" si="1"/>
        <v>0</v>
      </c>
      <c r="AF82" s="132"/>
      <c r="AG82" s="133">
        <f t="shared" si="2"/>
        <v>0</v>
      </c>
      <c r="AH82" s="133"/>
      <c r="AI82" s="2" t="s">
        <v>103</v>
      </c>
      <c r="AL82" s="98">
        <f t="shared" si="3"/>
        <v>0</v>
      </c>
    </row>
    <row r="83" spans="1:38" ht="15" customHeight="1" x14ac:dyDescent="0.2">
      <c r="A83" s="125"/>
      <c r="B83" s="126"/>
      <c r="C83" s="126"/>
      <c r="D83" s="126"/>
      <c r="E83" s="126"/>
      <c r="F83" s="126"/>
      <c r="G83" s="126"/>
      <c r="H83" s="126"/>
      <c r="I83" s="126"/>
      <c r="J83" s="127"/>
      <c r="K83" s="125"/>
      <c r="L83" s="126"/>
      <c r="M83" s="126"/>
      <c r="N83" s="126"/>
      <c r="O83" s="126"/>
      <c r="P83" s="126"/>
      <c r="Q83" s="127"/>
      <c r="R83" s="116"/>
      <c r="S83" s="117"/>
      <c r="T83" s="124"/>
      <c r="U83" s="117"/>
      <c r="V83" s="103">
        <f t="shared" si="0"/>
        <v>0</v>
      </c>
      <c r="W83" s="128"/>
      <c r="X83" s="129"/>
      <c r="Y83" s="129"/>
      <c r="Z83" s="130"/>
      <c r="AA83" s="128"/>
      <c r="AB83" s="129"/>
      <c r="AC83" s="129"/>
      <c r="AD83" s="130"/>
      <c r="AE83" s="132">
        <f t="shared" si="1"/>
        <v>0</v>
      </c>
      <c r="AF83" s="132"/>
      <c r="AG83" s="133">
        <f t="shared" si="2"/>
        <v>0</v>
      </c>
      <c r="AH83" s="133"/>
      <c r="AI83" s="2" t="s">
        <v>103</v>
      </c>
      <c r="AL83" s="98">
        <f t="shared" si="3"/>
        <v>0</v>
      </c>
    </row>
    <row r="84" spans="1:38" ht="15" customHeight="1" x14ac:dyDescent="0.2">
      <c r="A84" s="125"/>
      <c r="B84" s="126"/>
      <c r="C84" s="126"/>
      <c r="D84" s="126"/>
      <c r="E84" s="126"/>
      <c r="F84" s="126"/>
      <c r="G84" s="126"/>
      <c r="H84" s="126"/>
      <c r="I84" s="126"/>
      <c r="J84" s="127"/>
      <c r="K84" s="125"/>
      <c r="L84" s="126"/>
      <c r="M84" s="126"/>
      <c r="N84" s="126"/>
      <c r="O84" s="126"/>
      <c r="P84" s="126"/>
      <c r="Q84" s="127"/>
      <c r="R84" s="116"/>
      <c r="S84" s="117"/>
      <c r="T84" s="124"/>
      <c r="U84" s="117"/>
      <c r="V84" s="103">
        <f t="shared" si="0"/>
        <v>0</v>
      </c>
      <c r="W84" s="128"/>
      <c r="X84" s="129"/>
      <c r="Y84" s="129"/>
      <c r="Z84" s="130"/>
      <c r="AA84" s="128"/>
      <c r="AB84" s="129"/>
      <c r="AC84" s="129"/>
      <c r="AD84" s="130"/>
      <c r="AE84" s="132">
        <f t="shared" si="1"/>
        <v>0</v>
      </c>
      <c r="AF84" s="132"/>
      <c r="AG84" s="133">
        <f t="shared" si="2"/>
        <v>0</v>
      </c>
      <c r="AH84" s="133"/>
      <c r="AI84" s="2" t="s">
        <v>103</v>
      </c>
      <c r="AL84" s="98">
        <f t="shared" si="3"/>
        <v>0</v>
      </c>
    </row>
    <row r="85" spans="1:38" ht="15" customHeight="1" x14ac:dyDescent="0.2">
      <c r="A85" s="125"/>
      <c r="B85" s="126"/>
      <c r="C85" s="126"/>
      <c r="D85" s="126"/>
      <c r="E85" s="126"/>
      <c r="F85" s="126"/>
      <c r="G85" s="126"/>
      <c r="H85" s="126"/>
      <c r="I85" s="126"/>
      <c r="J85" s="127"/>
      <c r="K85" s="125"/>
      <c r="L85" s="126"/>
      <c r="M85" s="126"/>
      <c r="N85" s="126"/>
      <c r="O85" s="126"/>
      <c r="P85" s="126"/>
      <c r="Q85" s="127"/>
      <c r="R85" s="116"/>
      <c r="S85" s="117"/>
      <c r="T85" s="124"/>
      <c r="U85" s="117"/>
      <c r="V85" s="103">
        <f t="shared" si="0"/>
        <v>0</v>
      </c>
      <c r="W85" s="128"/>
      <c r="X85" s="129"/>
      <c r="Y85" s="129"/>
      <c r="Z85" s="130"/>
      <c r="AA85" s="128"/>
      <c r="AB85" s="129"/>
      <c r="AC85" s="129"/>
      <c r="AD85" s="130"/>
      <c r="AE85" s="132">
        <f t="shared" si="1"/>
        <v>0</v>
      </c>
      <c r="AF85" s="132"/>
      <c r="AG85" s="133">
        <f t="shared" si="2"/>
        <v>0</v>
      </c>
      <c r="AH85" s="133"/>
      <c r="AI85" s="2" t="s">
        <v>103</v>
      </c>
      <c r="AL85" s="98">
        <f t="shared" si="3"/>
        <v>0</v>
      </c>
    </row>
    <row r="86" spans="1:38" ht="15" customHeight="1" x14ac:dyDescent="0.2">
      <c r="A86" s="125"/>
      <c r="B86" s="126"/>
      <c r="C86" s="126"/>
      <c r="D86" s="126"/>
      <c r="E86" s="126"/>
      <c r="F86" s="126"/>
      <c r="G86" s="126"/>
      <c r="H86" s="126"/>
      <c r="I86" s="126"/>
      <c r="J86" s="127"/>
      <c r="K86" s="125"/>
      <c r="L86" s="126"/>
      <c r="M86" s="126"/>
      <c r="N86" s="126"/>
      <c r="O86" s="126"/>
      <c r="P86" s="126"/>
      <c r="Q86" s="127"/>
      <c r="R86" s="116"/>
      <c r="S86" s="117"/>
      <c r="T86" s="124"/>
      <c r="U86" s="117"/>
      <c r="V86" s="103">
        <f t="shared" si="0"/>
        <v>0</v>
      </c>
      <c r="W86" s="128"/>
      <c r="X86" s="129"/>
      <c r="Y86" s="129"/>
      <c r="Z86" s="130"/>
      <c r="AA86" s="128"/>
      <c r="AB86" s="129"/>
      <c r="AC86" s="129"/>
      <c r="AD86" s="130"/>
      <c r="AE86" s="132">
        <f t="shared" si="1"/>
        <v>0</v>
      </c>
      <c r="AF86" s="132"/>
      <c r="AG86" s="133">
        <f t="shared" si="2"/>
        <v>0</v>
      </c>
      <c r="AH86" s="133"/>
      <c r="AI86" s="2" t="s">
        <v>103</v>
      </c>
      <c r="AL86" s="98">
        <f t="shared" si="3"/>
        <v>0</v>
      </c>
    </row>
    <row r="87" spans="1:38" ht="15" customHeight="1" x14ac:dyDescent="0.2">
      <c r="A87" s="125"/>
      <c r="B87" s="126"/>
      <c r="C87" s="126"/>
      <c r="D87" s="126"/>
      <c r="E87" s="126"/>
      <c r="F87" s="126"/>
      <c r="G87" s="126"/>
      <c r="H87" s="126"/>
      <c r="I87" s="126"/>
      <c r="J87" s="127"/>
      <c r="K87" s="125"/>
      <c r="L87" s="126"/>
      <c r="M87" s="126"/>
      <c r="N87" s="126"/>
      <c r="O87" s="126"/>
      <c r="P87" s="126"/>
      <c r="Q87" s="127"/>
      <c r="R87" s="116"/>
      <c r="S87" s="117"/>
      <c r="T87" s="124"/>
      <c r="U87" s="117"/>
      <c r="V87" s="103">
        <f t="shared" si="0"/>
        <v>0</v>
      </c>
      <c r="W87" s="128"/>
      <c r="X87" s="129"/>
      <c r="Y87" s="129"/>
      <c r="Z87" s="130"/>
      <c r="AA87" s="128"/>
      <c r="AB87" s="129"/>
      <c r="AC87" s="129"/>
      <c r="AD87" s="130"/>
      <c r="AE87" s="132">
        <f t="shared" si="1"/>
        <v>0</v>
      </c>
      <c r="AF87" s="132"/>
      <c r="AG87" s="133">
        <f t="shared" si="2"/>
        <v>0</v>
      </c>
      <c r="AH87" s="133"/>
      <c r="AI87" s="2" t="s">
        <v>103</v>
      </c>
      <c r="AL87" s="98">
        <f t="shared" si="3"/>
        <v>0</v>
      </c>
    </row>
    <row r="88" spans="1:38" ht="15" customHeight="1" x14ac:dyDescent="0.2">
      <c r="A88" s="125"/>
      <c r="B88" s="126"/>
      <c r="C88" s="126"/>
      <c r="D88" s="126"/>
      <c r="E88" s="126"/>
      <c r="F88" s="126"/>
      <c r="G88" s="126"/>
      <c r="H88" s="126"/>
      <c r="I88" s="126"/>
      <c r="J88" s="127"/>
      <c r="K88" s="125"/>
      <c r="L88" s="126"/>
      <c r="M88" s="126"/>
      <c r="N88" s="126"/>
      <c r="O88" s="126"/>
      <c r="P88" s="126"/>
      <c r="Q88" s="127"/>
      <c r="R88" s="116"/>
      <c r="S88" s="117"/>
      <c r="T88" s="124"/>
      <c r="U88" s="117"/>
      <c r="V88" s="103">
        <f t="shared" si="0"/>
        <v>0</v>
      </c>
      <c r="W88" s="128"/>
      <c r="X88" s="129"/>
      <c r="Y88" s="129"/>
      <c r="Z88" s="130"/>
      <c r="AA88" s="128"/>
      <c r="AB88" s="129"/>
      <c r="AC88" s="129"/>
      <c r="AD88" s="130"/>
      <c r="AE88" s="132">
        <f t="shared" si="1"/>
        <v>0</v>
      </c>
      <c r="AF88" s="132"/>
      <c r="AG88" s="133">
        <f t="shared" si="2"/>
        <v>0</v>
      </c>
      <c r="AH88" s="133"/>
      <c r="AI88" s="2" t="s">
        <v>103</v>
      </c>
      <c r="AL88" s="98">
        <f t="shared" si="3"/>
        <v>0</v>
      </c>
    </row>
    <row r="89" spans="1:38" ht="15" customHeight="1" x14ac:dyDescent="0.2">
      <c r="A89" s="125"/>
      <c r="B89" s="126"/>
      <c r="C89" s="126"/>
      <c r="D89" s="126"/>
      <c r="E89" s="126"/>
      <c r="F89" s="126"/>
      <c r="G89" s="126"/>
      <c r="H89" s="126"/>
      <c r="I89" s="126"/>
      <c r="J89" s="127"/>
      <c r="K89" s="125"/>
      <c r="L89" s="126"/>
      <c r="M89" s="126"/>
      <c r="N89" s="126"/>
      <c r="O89" s="126"/>
      <c r="P89" s="126"/>
      <c r="Q89" s="127"/>
      <c r="R89" s="116"/>
      <c r="S89" s="117"/>
      <c r="T89" s="124"/>
      <c r="U89" s="117"/>
      <c r="V89" s="103">
        <f t="shared" si="0"/>
        <v>0</v>
      </c>
      <c r="W89" s="128"/>
      <c r="X89" s="129"/>
      <c r="Y89" s="129"/>
      <c r="Z89" s="130"/>
      <c r="AA89" s="128"/>
      <c r="AB89" s="129"/>
      <c r="AC89" s="129"/>
      <c r="AD89" s="130"/>
      <c r="AE89" s="132">
        <f t="shared" si="1"/>
        <v>0</v>
      </c>
      <c r="AF89" s="132"/>
      <c r="AG89" s="133">
        <f t="shared" si="2"/>
        <v>0</v>
      </c>
      <c r="AH89" s="133"/>
      <c r="AI89" s="2" t="s">
        <v>103</v>
      </c>
      <c r="AL89" s="98">
        <f t="shared" si="3"/>
        <v>0</v>
      </c>
    </row>
    <row r="90" spans="1:38" ht="15" customHeight="1" x14ac:dyDescent="0.2">
      <c r="A90" s="125"/>
      <c r="B90" s="126"/>
      <c r="C90" s="126"/>
      <c r="D90" s="126"/>
      <c r="E90" s="126"/>
      <c r="F90" s="126"/>
      <c r="G90" s="126"/>
      <c r="H90" s="126"/>
      <c r="I90" s="126"/>
      <c r="J90" s="127"/>
      <c r="K90" s="125"/>
      <c r="L90" s="126"/>
      <c r="M90" s="126"/>
      <c r="N90" s="126"/>
      <c r="O90" s="126"/>
      <c r="P90" s="126"/>
      <c r="Q90" s="127"/>
      <c r="R90" s="116"/>
      <c r="S90" s="117"/>
      <c r="T90" s="124"/>
      <c r="U90" s="117"/>
      <c r="V90" s="103">
        <f t="shared" si="0"/>
        <v>0</v>
      </c>
      <c r="W90" s="128"/>
      <c r="X90" s="129"/>
      <c r="Y90" s="129"/>
      <c r="Z90" s="130"/>
      <c r="AA90" s="128"/>
      <c r="AB90" s="129"/>
      <c r="AC90" s="129"/>
      <c r="AD90" s="130"/>
      <c r="AE90" s="132">
        <f t="shared" si="1"/>
        <v>0</v>
      </c>
      <c r="AF90" s="132"/>
      <c r="AG90" s="133">
        <f t="shared" si="2"/>
        <v>0</v>
      </c>
      <c r="AH90" s="133"/>
      <c r="AI90" s="2" t="s">
        <v>103</v>
      </c>
      <c r="AL90" s="98">
        <f t="shared" si="3"/>
        <v>0</v>
      </c>
    </row>
    <row r="91" spans="1:38" ht="15" customHeight="1" x14ac:dyDescent="0.2">
      <c r="A91" s="125"/>
      <c r="B91" s="126"/>
      <c r="C91" s="126"/>
      <c r="D91" s="126"/>
      <c r="E91" s="126"/>
      <c r="F91" s="126"/>
      <c r="G91" s="126"/>
      <c r="H91" s="126"/>
      <c r="I91" s="126"/>
      <c r="J91" s="127"/>
      <c r="K91" s="125"/>
      <c r="L91" s="126"/>
      <c r="M91" s="126"/>
      <c r="N91" s="126"/>
      <c r="O91" s="126"/>
      <c r="P91" s="126"/>
      <c r="Q91" s="127"/>
      <c r="R91" s="116"/>
      <c r="S91" s="117"/>
      <c r="T91" s="124"/>
      <c r="U91" s="117"/>
      <c r="V91" s="103">
        <f t="shared" si="0"/>
        <v>0</v>
      </c>
      <c r="W91" s="128"/>
      <c r="X91" s="129"/>
      <c r="Y91" s="129"/>
      <c r="Z91" s="130"/>
      <c r="AA91" s="128"/>
      <c r="AB91" s="129"/>
      <c r="AC91" s="129"/>
      <c r="AD91" s="130"/>
      <c r="AE91" s="132">
        <f t="shared" si="1"/>
        <v>0</v>
      </c>
      <c r="AF91" s="132"/>
      <c r="AG91" s="133">
        <f t="shared" si="2"/>
        <v>0</v>
      </c>
      <c r="AH91" s="133"/>
      <c r="AI91" s="2" t="s">
        <v>103</v>
      </c>
      <c r="AL91" s="98">
        <f t="shared" si="3"/>
        <v>0</v>
      </c>
    </row>
    <row r="92" spans="1:38" ht="15" customHeight="1" x14ac:dyDescent="0.2">
      <c r="A92" s="125"/>
      <c r="B92" s="126"/>
      <c r="C92" s="126"/>
      <c r="D92" s="126"/>
      <c r="E92" s="126"/>
      <c r="F92" s="126"/>
      <c r="G92" s="126"/>
      <c r="H92" s="126"/>
      <c r="I92" s="126"/>
      <c r="J92" s="127"/>
      <c r="K92" s="125"/>
      <c r="L92" s="126"/>
      <c r="M92" s="126"/>
      <c r="N92" s="126"/>
      <c r="O92" s="126"/>
      <c r="P92" s="126"/>
      <c r="Q92" s="127"/>
      <c r="R92" s="116"/>
      <c r="S92" s="117"/>
      <c r="T92" s="124"/>
      <c r="U92" s="117"/>
      <c r="V92" s="103">
        <f t="shared" ref="V92:V99" si="4">R92+T92</f>
        <v>0</v>
      </c>
      <c r="W92" s="128"/>
      <c r="X92" s="129"/>
      <c r="Y92" s="129"/>
      <c r="Z92" s="130"/>
      <c r="AA92" s="128"/>
      <c r="AB92" s="129"/>
      <c r="AC92" s="129"/>
      <c r="AD92" s="130"/>
      <c r="AE92" s="132">
        <f t="shared" ref="AE92:AE99" si="5">IF($O$68="ANO",T92,0)</f>
        <v>0</v>
      </c>
      <c r="AF92" s="132"/>
      <c r="AG92" s="133">
        <f t="shared" si="2"/>
        <v>0</v>
      </c>
      <c r="AH92" s="133"/>
      <c r="AI92" s="2" t="s">
        <v>103</v>
      </c>
      <c r="AL92" s="98">
        <f t="shared" ref="AL92:AL99" si="6">V92-W92-AA92-AE92-AG92</f>
        <v>0</v>
      </c>
    </row>
    <row r="93" spans="1:38" ht="15" customHeight="1" x14ac:dyDescent="0.2">
      <c r="A93" s="125"/>
      <c r="B93" s="126"/>
      <c r="C93" s="126"/>
      <c r="D93" s="126"/>
      <c r="E93" s="126"/>
      <c r="F93" s="126"/>
      <c r="G93" s="126"/>
      <c r="H93" s="126"/>
      <c r="I93" s="126"/>
      <c r="J93" s="127"/>
      <c r="K93" s="125"/>
      <c r="L93" s="126"/>
      <c r="M93" s="126"/>
      <c r="N93" s="126"/>
      <c r="O93" s="126"/>
      <c r="P93" s="126"/>
      <c r="Q93" s="127"/>
      <c r="R93" s="116"/>
      <c r="S93" s="117"/>
      <c r="T93" s="124"/>
      <c r="U93" s="117"/>
      <c r="V93" s="103">
        <f t="shared" si="4"/>
        <v>0</v>
      </c>
      <c r="W93" s="128"/>
      <c r="X93" s="129"/>
      <c r="Y93" s="129"/>
      <c r="Z93" s="130"/>
      <c r="AA93" s="128"/>
      <c r="AB93" s="129"/>
      <c r="AC93" s="129"/>
      <c r="AD93" s="130"/>
      <c r="AE93" s="132">
        <f t="shared" si="5"/>
        <v>0</v>
      </c>
      <c r="AF93" s="132"/>
      <c r="AG93" s="133">
        <f t="shared" si="2"/>
        <v>0</v>
      </c>
      <c r="AH93" s="133"/>
      <c r="AI93" s="2" t="s">
        <v>103</v>
      </c>
      <c r="AL93" s="98">
        <f t="shared" si="6"/>
        <v>0</v>
      </c>
    </row>
    <row r="94" spans="1:38" ht="15" customHeight="1" x14ac:dyDescent="0.2">
      <c r="A94" s="125"/>
      <c r="B94" s="126"/>
      <c r="C94" s="126"/>
      <c r="D94" s="126"/>
      <c r="E94" s="126"/>
      <c r="F94" s="126"/>
      <c r="G94" s="126"/>
      <c r="H94" s="126"/>
      <c r="I94" s="126"/>
      <c r="J94" s="127"/>
      <c r="K94" s="125"/>
      <c r="L94" s="126"/>
      <c r="M94" s="126"/>
      <c r="N94" s="126"/>
      <c r="O94" s="126"/>
      <c r="P94" s="126"/>
      <c r="Q94" s="127"/>
      <c r="R94" s="116"/>
      <c r="S94" s="117"/>
      <c r="T94" s="124"/>
      <c r="U94" s="117"/>
      <c r="V94" s="103">
        <f t="shared" si="4"/>
        <v>0</v>
      </c>
      <c r="W94" s="128"/>
      <c r="X94" s="129"/>
      <c r="Y94" s="129"/>
      <c r="Z94" s="130"/>
      <c r="AA94" s="128"/>
      <c r="AB94" s="129"/>
      <c r="AC94" s="129"/>
      <c r="AD94" s="130"/>
      <c r="AE94" s="132">
        <f t="shared" si="5"/>
        <v>0</v>
      </c>
      <c r="AF94" s="132"/>
      <c r="AG94" s="133">
        <f t="shared" si="2"/>
        <v>0</v>
      </c>
      <c r="AH94" s="133"/>
      <c r="AI94" s="2" t="s">
        <v>103</v>
      </c>
      <c r="AL94" s="98">
        <f t="shared" si="6"/>
        <v>0</v>
      </c>
    </row>
    <row r="95" spans="1:38" ht="15" customHeight="1" x14ac:dyDescent="0.2">
      <c r="A95" s="125"/>
      <c r="B95" s="126"/>
      <c r="C95" s="126"/>
      <c r="D95" s="126"/>
      <c r="E95" s="126"/>
      <c r="F95" s="126"/>
      <c r="G95" s="126"/>
      <c r="H95" s="126"/>
      <c r="I95" s="126"/>
      <c r="J95" s="127"/>
      <c r="K95" s="125"/>
      <c r="L95" s="126"/>
      <c r="M95" s="126"/>
      <c r="N95" s="126"/>
      <c r="O95" s="126"/>
      <c r="P95" s="126"/>
      <c r="Q95" s="127"/>
      <c r="R95" s="116"/>
      <c r="S95" s="117"/>
      <c r="T95" s="124"/>
      <c r="U95" s="117"/>
      <c r="V95" s="103">
        <f t="shared" si="4"/>
        <v>0</v>
      </c>
      <c r="W95" s="128"/>
      <c r="X95" s="129"/>
      <c r="Y95" s="129"/>
      <c r="Z95" s="130"/>
      <c r="AA95" s="128"/>
      <c r="AB95" s="129"/>
      <c r="AC95" s="129"/>
      <c r="AD95" s="130"/>
      <c r="AE95" s="132">
        <f t="shared" si="5"/>
        <v>0</v>
      </c>
      <c r="AF95" s="132"/>
      <c r="AG95" s="133">
        <f t="shared" si="2"/>
        <v>0</v>
      </c>
      <c r="AH95" s="133"/>
      <c r="AI95" s="2" t="s">
        <v>103</v>
      </c>
      <c r="AL95" s="98">
        <f t="shared" si="6"/>
        <v>0</v>
      </c>
    </row>
    <row r="96" spans="1:38" ht="15" customHeight="1" x14ac:dyDescent="0.2">
      <c r="A96" s="125"/>
      <c r="B96" s="126"/>
      <c r="C96" s="126"/>
      <c r="D96" s="126"/>
      <c r="E96" s="126"/>
      <c r="F96" s="126"/>
      <c r="G96" s="126"/>
      <c r="H96" s="126"/>
      <c r="I96" s="126"/>
      <c r="J96" s="127"/>
      <c r="K96" s="125"/>
      <c r="L96" s="126"/>
      <c r="M96" s="126"/>
      <c r="N96" s="126"/>
      <c r="O96" s="126"/>
      <c r="P96" s="126"/>
      <c r="Q96" s="127"/>
      <c r="R96" s="116"/>
      <c r="S96" s="117"/>
      <c r="T96" s="124"/>
      <c r="U96" s="117"/>
      <c r="V96" s="103">
        <f t="shared" si="4"/>
        <v>0</v>
      </c>
      <c r="W96" s="128"/>
      <c r="X96" s="129"/>
      <c r="Y96" s="129"/>
      <c r="Z96" s="130"/>
      <c r="AA96" s="128"/>
      <c r="AB96" s="129"/>
      <c r="AC96" s="129"/>
      <c r="AD96" s="130"/>
      <c r="AE96" s="132">
        <f t="shared" si="5"/>
        <v>0</v>
      </c>
      <c r="AF96" s="132"/>
      <c r="AG96" s="133">
        <f t="shared" si="2"/>
        <v>0</v>
      </c>
      <c r="AH96" s="133"/>
      <c r="AI96" s="2" t="s">
        <v>103</v>
      </c>
      <c r="AL96" s="98">
        <f t="shared" si="6"/>
        <v>0</v>
      </c>
    </row>
    <row r="97" spans="1:38" ht="15" customHeight="1" x14ac:dyDescent="0.2">
      <c r="A97" s="125"/>
      <c r="B97" s="126"/>
      <c r="C97" s="126"/>
      <c r="D97" s="126"/>
      <c r="E97" s="126"/>
      <c r="F97" s="126"/>
      <c r="G97" s="126"/>
      <c r="H97" s="126"/>
      <c r="I97" s="126"/>
      <c r="J97" s="127"/>
      <c r="K97" s="125"/>
      <c r="L97" s="126"/>
      <c r="M97" s="126"/>
      <c r="N97" s="126"/>
      <c r="O97" s="126"/>
      <c r="P97" s="126"/>
      <c r="Q97" s="127"/>
      <c r="R97" s="116"/>
      <c r="S97" s="117"/>
      <c r="T97" s="124"/>
      <c r="U97" s="117"/>
      <c r="V97" s="103">
        <f t="shared" si="4"/>
        <v>0</v>
      </c>
      <c r="W97" s="128"/>
      <c r="X97" s="129"/>
      <c r="Y97" s="129"/>
      <c r="Z97" s="130"/>
      <c r="AA97" s="128"/>
      <c r="AB97" s="129"/>
      <c r="AC97" s="129"/>
      <c r="AD97" s="130"/>
      <c r="AE97" s="132">
        <f t="shared" si="5"/>
        <v>0</v>
      </c>
      <c r="AF97" s="132"/>
      <c r="AG97" s="133">
        <f t="shared" si="2"/>
        <v>0</v>
      </c>
      <c r="AH97" s="133"/>
      <c r="AI97" s="2" t="s">
        <v>103</v>
      </c>
      <c r="AL97" s="98">
        <f t="shared" si="6"/>
        <v>0</v>
      </c>
    </row>
    <row r="98" spans="1:38" ht="15" customHeight="1" x14ac:dyDescent="0.2">
      <c r="A98" s="125"/>
      <c r="B98" s="126"/>
      <c r="C98" s="126"/>
      <c r="D98" s="126"/>
      <c r="E98" s="126"/>
      <c r="F98" s="126"/>
      <c r="G98" s="126"/>
      <c r="H98" s="126"/>
      <c r="I98" s="126"/>
      <c r="J98" s="127"/>
      <c r="K98" s="125"/>
      <c r="L98" s="126"/>
      <c r="M98" s="126"/>
      <c r="N98" s="126"/>
      <c r="O98" s="126"/>
      <c r="P98" s="126"/>
      <c r="Q98" s="127"/>
      <c r="R98" s="116"/>
      <c r="S98" s="117"/>
      <c r="T98" s="124"/>
      <c r="U98" s="117"/>
      <c r="V98" s="103">
        <f t="shared" si="4"/>
        <v>0</v>
      </c>
      <c r="W98" s="128"/>
      <c r="X98" s="129"/>
      <c r="Y98" s="129"/>
      <c r="Z98" s="130"/>
      <c r="AA98" s="128"/>
      <c r="AB98" s="129"/>
      <c r="AC98" s="129"/>
      <c r="AD98" s="130"/>
      <c r="AE98" s="132">
        <f t="shared" si="5"/>
        <v>0</v>
      </c>
      <c r="AF98" s="132"/>
      <c r="AG98" s="133">
        <f t="shared" si="2"/>
        <v>0</v>
      </c>
      <c r="AH98" s="133"/>
      <c r="AI98" s="2" t="s">
        <v>103</v>
      </c>
      <c r="AL98" s="98">
        <f t="shared" si="6"/>
        <v>0</v>
      </c>
    </row>
    <row r="99" spans="1:38" ht="15" customHeight="1" x14ac:dyDescent="0.2">
      <c r="A99" s="125"/>
      <c r="B99" s="126"/>
      <c r="C99" s="126"/>
      <c r="D99" s="126"/>
      <c r="E99" s="126"/>
      <c r="F99" s="126"/>
      <c r="G99" s="126"/>
      <c r="H99" s="126"/>
      <c r="I99" s="126"/>
      <c r="J99" s="127"/>
      <c r="K99" s="125"/>
      <c r="L99" s="126"/>
      <c r="M99" s="126"/>
      <c r="N99" s="126"/>
      <c r="O99" s="126"/>
      <c r="P99" s="126"/>
      <c r="Q99" s="127"/>
      <c r="R99" s="116"/>
      <c r="S99" s="117"/>
      <c r="T99" s="124"/>
      <c r="U99" s="117"/>
      <c r="V99" s="103">
        <f t="shared" si="4"/>
        <v>0</v>
      </c>
      <c r="W99" s="128"/>
      <c r="X99" s="129"/>
      <c r="Y99" s="129"/>
      <c r="Z99" s="130"/>
      <c r="AA99" s="128"/>
      <c r="AB99" s="129"/>
      <c r="AC99" s="129"/>
      <c r="AD99" s="130"/>
      <c r="AE99" s="132">
        <f t="shared" si="5"/>
        <v>0</v>
      </c>
      <c r="AF99" s="132"/>
      <c r="AG99" s="133">
        <f t="shared" si="2"/>
        <v>0</v>
      </c>
      <c r="AH99" s="133"/>
      <c r="AI99" s="2" t="s">
        <v>103</v>
      </c>
      <c r="AL99" s="98">
        <f t="shared" si="6"/>
        <v>0</v>
      </c>
    </row>
    <row r="100" spans="1:38" ht="15" customHeight="1" x14ac:dyDescent="0.2">
      <c r="A100" s="125"/>
      <c r="B100" s="126"/>
      <c r="C100" s="126"/>
      <c r="D100" s="126"/>
      <c r="E100" s="126"/>
      <c r="F100" s="126"/>
      <c r="G100" s="126"/>
      <c r="H100" s="126"/>
      <c r="I100" s="126"/>
      <c r="J100" s="127"/>
      <c r="K100" s="125"/>
      <c r="L100" s="126"/>
      <c r="M100" s="126"/>
      <c r="N100" s="126"/>
      <c r="O100" s="126"/>
      <c r="P100" s="126"/>
      <c r="Q100" s="127"/>
      <c r="R100" s="116"/>
      <c r="S100" s="117"/>
      <c r="T100" s="124"/>
      <c r="U100" s="117"/>
      <c r="V100" s="103">
        <f>R100+T100</f>
        <v>0</v>
      </c>
      <c r="W100" s="128"/>
      <c r="X100" s="129"/>
      <c r="Y100" s="129"/>
      <c r="Z100" s="130"/>
      <c r="AA100" s="128"/>
      <c r="AB100" s="129"/>
      <c r="AC100" s="129"/>
      <c r="AD100" s="130"/>
      <c r="AE100" s="132">
        <f>IF($O$68="ANO",T100,0)</f>
        <v>0</v>
      </c>
      <c r="AF100" s="132"/>
      <c r="AG100" s="133">
        <f t="shared" si="2"/>
        <v>0</v>
      </c>
      <c r="AH100" s="133"/>
      <c r="AI100" s="2" t="s">
        <v>103</v>
      </c>
      <c r="AL100" s="98">
        <f t="shared" ref="AL100" si="7">V100-W100-AA100-AE100-AG100</f>
        <v>0</v>
      </c>
    </row>
    <row r="101" spans="1:38" ht="13.5" customHeight="1" x14ac:dyDescent="0.2">
      <c r="A101" s="33"/>
      <c r="B101" s="33"/>
      <c r="C101" s="33"/>
      <c r="D101" s="33"/>
      <c r="E101" s="33"/>
      <c r="F101" s="33"/>
      <c r="G101" s="33"/>
      <c r="H101" s="33"/>
      <c r="I101" s="33"/>
      <c r="J101" s="33"/>
      <c r="K101" s="33"/>
      <c r="L101" s="33"/>
      <c r="M101" s="33"/>
      <c r="N101" s="33"/>
      <c r="O101" s="33"/>
      <c r="P101" s="33"/>
      <c r="Q101" s="33"/>
      <c r="R101" s="121">
        <f>SUM(R80:S100)</f>
        <v>0</v>
      </c>
      <c r="S101" s="121"/>
      <c r="T101" s="34"/>
      <c r="U101" s="34"/>
      <c r="V101" s="34"/>
      <c r="W101" s="118">
        <f>SUM(W80:Z100)</f>
        <v>0</v>
      </c>
      <c r="X101" s="119"/>
      <c r="Y101" s="119"/>
      <c r="Z101" s="120"/>
      <c r="AA101" s="113">
        <f>SUM(AA80:AD100)</f>
        <v>0</v>
      </c>
      <c r="AB101" s="114"/>
      <c r="AC101" s="114"/>
      <c r="AD101" s="115"/>
      <c r="AE101" s="157">
        <f>SUM(AE80:AE100)</f>
        <v>0</v>
      </c>
      <c r="AF101" s="158"/>
      <c r="AG101" s="159">
        <f>SUM(AG80:AG100)</f>
        <v>0</v>
      </c>
      <c r="AH101" s="159"/>
    </row>
    <row r="102" spans="1:38" ht="13.5" customHeight="1" x14ac:dyDescent="0.2">
      <c r="A102" s="33"/>
      <c r="B102" s="33"/>
      <c r="C102" s="33"/>
      <c r="D102" s="33"/>
      <c r="E102" s="33"/>
      <c r="F102" s="33"/>
      <c r="G102" s="33"/>
      <c r="H102" s="33"/>
      <c r="I102" s="33"/>
      <c r="J102" s="33"/>
      <c r="K102" s="33"/>
      <c r="L102" s="33"/>
      <c r="M102" s="33"/>
      <c r="N102" s="33"/>
      <c r="O102" s="33"/>
      <c r="P102" s="33"/>
      <c r="Q102" s="33"/>
      <c r="R102" s="34"/>
      <c r="S102" s="34"/>
      <c r="T102" s="34"/>
      <c r="U102" s="34"/>
      <c r="V102" s="34"/>
      <c r="W102" s="99"/>
      <c r="X102" s="99"/>
      <c r="Y102" s="99"/>
      <c r="Z102" s="99"/>
      <c r="AA102" s="100"/>
      <c r="AB102" s="100"/>
      <c r="AC102" s="100"/>
      <c r="AD102" s="100"/>
      <c r="AE102" s="101"/>
      <c r="AF102" s="101"/>
      <c r="AG102" s="101"/>
      <c r="AH102" s="101"/>
    </row>
    <row r="103" spans="1:38" ht="13.5" customHeight="1" x14ac:dyDescent="0.2">
      <c r="A103" s="33"/>
      <c r="B103" s="33"/>
      <c r="C103" s="33"/>
      <c r="D103" s="33"/>
      <c r="E103" s="33"/>
      <c r="F103" s="33"/>
      <c r="G103" s="33"/>
      <c r="H103" s="33"/>
      <c r="I103" s="33"/>
      <c r="J103" s="33"/>
      <c r="K103" s="33"/>
      <c r="L103" s="33"/>
      <c r="M103" s="33"/>
      <c r="N103" s="33"/>
      <c r="O103" s="33"/>
      <c r="P103" s="33"/>
      <c r="Q103" s="33"/>
      <c r="R103" s="34"/>
      <c r="S103" s="34"/>
      <c r="T103" s="34"/>
      <c r="U103" s="34"/>
      <c r="V103" s="34"/>
      <c r="W103" s="99"/>
      <c r="X103" s="99"/>
      <c r="Y103" s="99"/>
      <c r="Z103" s="99"/>
      <c r="AA103" s="100"/>
      <c r="AB103" s="100"/>
      <c r="AC103" s="100"/>
      <c r="AD103" s="100"/>
      <c r="AE103" s="101"/>
      <c r="AF103" s="101"/>
      <c r="AG103" s="101"/>
      <c r="AH103" s="101"/>
    </row>
    <row r="104" spans="1:38" ht="13.5" customHeight="1" x14ac:dyDescent="0.2">
      <c r="A104" s="131" t="s">
        <v>107</v>
      </c>
      <c r="B104" s="131"/>
      <c r="C104" s="131"/>
      <c r="D104" s="131"/>
      <c r="E104" s="131"/>
      <c r="F104" s="131"/>
      <c r="G104" s="131"/>
      <c r="H104" s="131"/>
      <c r="I104" s="131"/>
      <c r="J104" s="131"/>
      <c r="K104" s="131"/>
      <c r="L104" s="131"/>
      <c r="M104" s="131"/>
      <c r="N104" s="131"/>
      <c r="O104" s="131"/>
      <c r="P104" s="131"/>
      <c r="Q104" s="131"/>
      <c r="R104" s="131"/>
      <c r="S104" s="34"/>
      <c r="T104" s="34"/>
      <c r="U104" s="34"/>
      <c r="V104" s="34"/>
      <c r="W104" s="99"/>
      <c r="X104" s="99"/>
      <c r="Y104" s="99"/>
      <c r="Z104" s="99"/>
      <c r="AA104" s="100"/>
      <c r="AB104" s="100"/>
      <c r="AC104" s="100"/>
      <c r="AD104" s="100"/>
      <c r="AE104" s="101"/>
      <c r="AF104" s="101"/>
      <c r="AG104" s="101"/>
      <c r="AH104" s="101"/>
      <c r="AI104" s="22"/>
      <c r="AJ104" s="22"/>
    </row>
    <row r="105" spans="1:38" ht="13.5" customHeight="1" thickBot="1" x14ac:dyDescent="0.25">
      <c r="A105" s="33"/>
      <c r="B105" s="33"/>
      <c r="C105" s="33"/>
      <c r="D105" s="33"/>
      <c r="E105" s="33"/>
      <c r="F105" s="33"/>
      <c r="G105" s="33"/>
      <c r="H105" s="33"/>
      <c r="I105" s="33"/>
      <c r="J105" s="33"/>
      <c r="K105" s="33"/>
      <c r="L105" s="33"/>
      <c r="M105" s="33"/>
      <c r="N105" s="33"/>
      <c r="O105" s="33"/>
      <c r="P105" s="33"/>
      <c r="Q105" s="33"/>
      <c r="R105" s="34"/>
      <c r="S105" s="34"/>
      <c r="T105" s="34"/>
      <c r="U105" s="34"/>
      <c r="V105" s="34"/>
      <c r="W105" s="99"/>
      <c r="X105" s="99"/>
      <c r="Y105" s="99"/>
      <c r="Z105" s="99"/>
      <c r="AA105" s="100"/>
      <c r="AB105" s="100"/>
      <c r="AC105" s="100"/>
      <c r="AD105" s="100"/>
      <c r="AE105" s="101"/>
      <c r="AF105" s="101"/>
      <c r="AG105" s="101"/>
      <c r="AH105" s="101"/>
      <c r="AI105" s="22"/>
      <c r="AJ105" s="22"/>
    </row>
    <row r="106" spans="1:38" ht="21" customHeight="1" thickBot="1" x14ac:dyDescent="0.35">
      <c r="A106" s="107" t="s">
        <v>98</v>
      </c>
      <c r="B106" s="108"/>
      <c r="C106" s="108"/>
      <c r="D106" s="108"/>
      <c r="E106" s="108"/>
      <c r="F106" s="108"/>
      <c r="G106" s="108"/>
      <c r="H106" s="108"/>
      <c r="I106" s="108"/>
      <c r="J106" s="108"/>
      <c r="K106" s="108"/>
      <c r="L106" s="108"/>
      <c r="M106" s="108"/>
      <c r="N106" s="108"/>
      <c r="O106" s="108"/>
      <c r="P106" s="108"/>
      <c r="Q106" s="108"/>
      <c r="R106" s="109"/>
      <c r="U106" s="9"/>
      <c r="V106" s="110"/>
      <c r="W106" s="111"/>
      <c r="X106" s="111"/>
      <c r="Y106" s="111"/>
      <c r="Z106" s="112"/>
      <c r="AA106" s="9"/>
      <c r="AB106" s="9"/>
      <c r="AC106" s="102"/>
      <c r="AD106" s="102"/>
      <c r="AE106" s="102"/>
      <c r="AF106" s="102"/>
      <c r="AG106" s="102"/>
      <c r="AH106" s="102"/>
      <c r="AI106" s="22"/>
      <c r="AJ106" s="22"/>
    </row>
    <row r="107" spans="1:38" ht="15" customHeight="1" thickBot="1" x14ac:dyDescent="0.3">
      <c r="A107" s="93"/>
      <c r="B107" s="93"/>
      <c r="C107" s="93"/>
      <c r="D107" s="93"/>
      <c r="E107" s="93"/>
      <c r="F107" s="93"/>
      <c r="G107" s="93"/>
      <c r="H107" s="93"/>
      <c r="I107" s="93"/>
      <c r="J107" s="92"/>
      <c r="K107" s="92"/>
      <c r="L107" s="9"/>
      <c r="M107" s="9"/>
      <c r="N107" s="9"/>
      <c r="U107" s="9"/>
      <c r="V107" s="9"/>
      <c r="W107" s="9"/>
      <c r="X107" s="9"/>
      <c r="Y107" s="9"/>
      <c r="Z107" s="9"/>
      <c r="AA107" s="9"/>
      <c r="AB107" s="9"/>
      <c r="AC107" s="9"/>
      <c r="AD107" s="9"/>
      <c r="AE107" s="9"/>
      <c r="AF107" s="9"/>
      <c r="AG107" s="9"/>
      <c r="AH107" s="9"/>
    </row>
    <row r="108" spans="1:38" ht="21.6" customHeight="1" thickBot="1" x14ac:dyDescent="0.35">
      <c r="A108" s="107" t="s">
        <v>95</v>
      </c>
      <c r="B108" s="108"/>
      <c r="C108" s="108"/>
      <c r="D108" s="108"/>
      <c r="E108" s="108"/>
      <c r="F108" s="108"/>
      <c r="G108" s="108"/>
      <c r="H108" s="108"/>
      <c r="I108" s="108"/>
      <c r="J108" s="108"/>
      <c r="K108" s="108"/>
      <c r="L108" s="108"/>
      <c r="M108" s="108"/>
      <c r="N108" s="108"/>
      <c r="O108" s="108"/>
      <c r="P108" s="108"/>
      <c r="Q108" s="108"/>
      <c r="R108" s="109"/>
      <c r="U108" s="9"/>
      <c r="V108" s="136">
        <f>W101</f>
        <v>0</v>
      </c>
      <c r="W108" s="137"/>
      <c r="X108" s="137"/>
      <c r="Y108" s="137"/>
      <c r="Z108" s="138"/>
      <c r="AA108" s="9"/>
      <c r="AB108" s="9"/>
      <c r="AC108" s="9"/>
      <c r="AD108" s="9"/>
      <c r="AE108" s="9"/>
      <c r="AF108" s="9"/>
      <c r="AG108" s="9"/>
      <c r="AH108" s="9"/>
    </row>
    <row r="109" spans="1:38" ht="9.6" customHeight="1" thickBot="1" x14ac:dyDescent="0.3">
      <c r="A109" s="93"/>
      <c r="B109" s="93"/>
      <c r="C109" s="93"/>
      <c r="D109" s="93"/>
      <c r="E109" s="93"/>
      <c r="F109" s="93"/>
      <c r="G109" s="93"/>
      <c r="H109" s="93"/>
      <c r="I109" s="93"/>
      <c r="J109" s="92"/>
      <c r="K109" s="92"/>
      <c r="L109" s="9"/>
      <c r="M109" s="9"/>
      <c r="N109" s="9"/>
      <c r="U109" s="9"/>
      <c r="V109" s="9"/>
      <c r="W109" s="9"/>
      <c r="X109" s="9"/>
      <c r="Y109" s="9"/>
      <c r="Z109" s="9"/>
      <c r="AA109" s="9"/>
      <c r="AB109" s="9"/>
      <c r="AC109" s="9"/>
      <c r="AD109" s="9"/>
      <c r="AE109" s="9"/>
      <c r="AF109" s="9"/>
      <c r="AG109" s="9"/>
      <c r="AH109" s="9"/>
    </row>
    <row r="110" spans="1:38" ht="22.5" customHeight="1" thickBot="1" x14ac:dyDescent="0.35">
      <c r="A110" s="107" t="s">
        <v>96</v>
      </c>
      <c r="B110" s="108"/>
      <c r="C110" s="108"/>
      <c r="D110" s="108"/>
      <c r="E110" s="108"/>
      <c r="F110" s="108"/>
      <c r="G110" s="108"/>
      <c r="H110" s="108"/>
      <c r="I110" s="108"/>
      <c r="J110" s="108"/>
      <c r="K110" s="108"/>
      <c r="L110" s="108"/>
      <c r="M110" s="108"/>
      <c r="N110" s="108"/>
      <c r="O110" s="108"/>
      <c r="P110" s="108"/>
      <c r="Q110" s="108"/>
      <c r="R110" s="109"/>
      <c r="U110" s="9"/>
      <c r="V110" s="136">
        <f>AA101</f>
        <v>0</v>
      </c>
      <c r="W110" s="137"/>
      <c r="X110" s="137"/>
      <c r="Y110" s="137"/>
      <c r="Z110" s="138"/>
      <c r="AA110" s="9"/>
      <c r="AB110" s="9"/>
      <c r="AC110" s="9"/>
      <c r="AD110" s="9"/>
      <c r="AE110" s="9"/>
      <c r="AF110" s="9"/>
      <c r="AG110" s="9"/>
      <c r="AH110" s="9"/>
    </row>
    <row r="111" spans="1:38" ht="15" customHeight="1" thickBot="1" x14ac:dyDescent="0.3">
      <c r="A111" s="93"/>
      <c r="B111" s="93"/>
      <c r="C111" s="93"/>
      <c r="D111" s="93"/>
      <c r="E111" s="93"/>
      <c r="F111" s="93"/>
      <c r="G111" s="93"/>
      <c r="H111" s="93"/>
      <c r="I111" s="93"/>
      <c r="J111" s="93"/>
      <c r="K111" s="93"/>
      <c r="L111" s="9"/>
      <c r="M111" s="9"/>
      <c r="N111" s="9"/>
      <c r="U111" s="9"/>
      <c r="V111" s="9"/>
      <c r="W111" s="83"/>
      <c r="X111" s="83"/>
      <c r="Y111" s="83"/>
      <c r="Z111" s="83"/>
      <c r="AA111" s="9"/>
      <c r="AB111" s="9"/>
      <c r="AC111" s="9"/>
      <c r="AD111" s="9"/>
      <c r="AE111" s="9"/>
      <c r="AF111" s="9"/>
      <c r="AG111" s="9"/>
      <c r="AH111" s="9"/>
    </row>
    <row r="112" spans="1:38" ht="15" customHeight="1" thickBot="1" x14ac:dyDescent="0.35">
      <c r="A112" s="107" t="s">
        <v>97</v>
      </c>
      <c r="B112" s="108"/>
      <c r="C112" s="108"/>
      <c r="D112" s="108"/>
      <c r="E112" s="108"/>
      <c r="F112" s="108"/>
      <c r="G112" s="108"/>
      <c r="H112" s="108"/>
      <c r="I112" s="108"/>
      <c r="J112" s="108"/>
      <c r="K112" s="108"/>
      <c r="L112" s="108"/>
      <c r="M112" s="108"/>
      <c r="N112" s="108"/>
      <c r="O112" s="108"/>
      <c r="P112" s="108"/>
      <c r="Q112" s="108"/>
      <c r="R112" s="109"/>
      <c r="U112" s="9"/>
      <c r="V112" s="136">
        <f>AG101+AE101</f>
        <v>0</v>
      </c>
      <c r="W112" s="137"/>
      <c r="X112" s="137"/>
      <c r="Y112" s="137"/>
      <c r="Z112" s="138"/>
      <c r="AA112" s="9"/>
      <c r="AB112" s="69" t="str">
        <f>IF(V106-V108-V110&gt;AG101,"V rozpočtu projektu chybí vlastní zdroje financování","OK")</f>
        <v>OK</v>
      </c>
      <c r="AC112" s="9"/>
      <c r="AD112" s="9"/>
      <c r="AE112" s="9"/>
      <c r="AF112" s="9"/>
      <c r="AG112" s="9"/>
      <c r="AH112" s="9"/>
    </row>
    <row r="113" spans="1:34" ht="15" customHeight="1" thickBot="1" x14ac:dyDescent="0.3">
      <c r="A113" s="93"/>
      <c r="B113" s="93"/>
      <c r="C113" s="93"/>
      <c r="D113" s="93"/>
      <c r="E113" s="93"/>
      <c r="F113" s="93"/>
      <c r="G113" s="93"/>
      <c r="H113" s="93"/>
      <c r="I113" s="93"/>
      <c r="J113" s="93"/>
      <c r="K113" s="93"/>
      <c r="L113" s="9"/>
      <c r="M113" s="9"/>
      <c r="N113" s="9"/>
      <c r="U113" s="9"/>
      <c r="V113" s="9"/>
      <c r="W113" s="83"/>
      <c r="X113" s="83"/>
      <c r="Y113" s="83"/>
      <c r="Z113" s="83"/>
      <c r="AA113" s="9"/>
      <c r="AB113" s="9"/>
      <c r="AC113" s="9"/>
      <c r="AD113" s="9"/>
      <c r="AE113" s="9"/>
      <c r="AF113" s="9"/>
      <c r="AG113" s="9"/>
      <c r="AH113" s="9"/>
    </row>
    <row r="114" spans="1:34" s="31" customFormat="1" ht="19.5" customHeight="1" thickBot="1" x14ac:dyDescent="0.25">
      <c r="A114" s="107" t="s">
        <v>20</v>
      </c>
      <c r="B114" s="108"/>
      <c r="C114" s="108"/>
      <c r="D114" s="108"/>
      <c r="E114" s="108"/>
      <c r="F114" s="108"/>
      <c r="G114" s="108"/>
      <c r="H114" s="108"/>
      <c r="I114" s="108"/>
      <c r="J114" s="108"/>
      <c r="K114" s="108"/>
      <c r="L114" s="108"/>
      <c r="M114" s="108"/>
      <c r="N114" s="108"/>
      <c r="O114" s="108"/>
      <c r="P114" s="108"/>
      <c r="Q114" s="108"/>
      <c r="R114" s="109"/>
      <c r="U114" s="44"/>
      <c r="V114" s="139">
        <f>IFERROR(V108/V106,0)</f>
        <v>0</v>
      </c>
      <c r="W114" s="140"/>
      <c r="X114" s="141"/>
      <c r="Y114" s="145" t="s">
        <v>62</v>
      </c>
      <c r="Z114" s="145"/>
      <c r="AA114" s="122">
        <f>IF($O$68="NE",70%,IF(V106&gt;3000000,70%,90%))</f>
        <v>0.7</v>
      </c>
      <c r="AB114" s="122"/>
      <c r="AC114" s="69" t="str">
        <f>IF(V114&gt;AA114,"Upravte zdroje financování","OK")</f>
        <v>OK</v>
      </c>
      <c r="AD114" s="43"/>
      <c r="AE114" s="43"/>
      <c r="AF114" s="43"/>
      <c r="AG114" s="43"/>
      <c r="AH114" s="43"/>
    </row>
    <row r="115" spans="1:34" s="42" customFormat="1" ht="7.5" customHeight="1" thickBot="1" x14ac:dyDescent="0.3">
      <c r="A115" s="94"/>
      <c r="B115" s="95"/>
      <c r="C115" s="95"/>
      <c r="D115" s="95"/>
      <c r="E115" s="95"/>
      <c r="F115" s="95"/>
      <c r="G115" s="95"/>
      <c r="H115" s="95"/>
      <c r="I115" s="95"/>
      <c r="J115" s="96"/>
      <c r="K115" s="96"/>
      <c r="L115" s="36"/>
      <c r="M115" s="36"/>
      <c r="N115" s="36"/>
      <c r="U115" s="39"/>
      <c r="V115" s="39"/>
      <c r="W115" s="41"/>
      <c r="X115" s="41"/>
      <c r="Y115" s="37"/>
      <c r="Z115" s="37"/>
      <c r="AA115" s="36"/>
      <c r="AB115" s="38"/>
      <c r="AC115" s="36"/>
      <c r="AD115" s="36"/>
      <c r="AE115" s="36"/>
      <c r="AF115" s="36"/>
      <c r="AG115" s="36"/>
      <c r="AH115" s="36"/>
    </row>
    <row r="116" spans="1:34" ht="17.100000000000001" customHeight="1" thickBot="1" x14ac:dyDescent="0.25">
      <c r="A116" s="107" t="s">
        <v>114</v>
      </c>
      <c r="B116" s="108"/>
      <c r="C116" s="108"/>
      <c r="D116" s="108"/>
      <c r="E116" s="108"/>
      <c r="F116" s="108"/>
      <c r="G116" s="108"/>
      <c r="H116" s="108"/>
      <c r="I116" s="108"/>
      <c r="J116" s="108"/>
      <c r="K116" s="108"/>
      <c r="L116" s="108"/>
      <c r="M116" s="108"/>
      <c r="N116" s="108"/>
      <c r="O116" s="108"/>
      <c r="P116" s="108"/>
      <c r="Q116" s="108"/>
      <c r="R116" s="109"/>
      <c r="V116" s="142">
        <f>IFERROR(AA101/V106,0)</f>
        <v>0</v>
      </c>
      <c r="W116" s="143"/>
      <c r="X116" s="144"/>
      <c r="Y116" s="145" t="s">
        <v>61</v>
      </c>
      <c r="Z116" s="145"/>
      <c r="AA116" s="123">
        <f>IF($O$68="ANO",0,0.2)</f>
        <v>0.2</v>
      </c>
      <c r="AB116" s="123"/>
      <c r="AC116" s="69" t="str">
        <f>IF(V116&lt;AA116,"Upravte zdroje financování","OK")</f>
        <v>Upravte zdroje financování</v>
      </c>
    </row>
    <row r="117" spans="1:34" ht="13.5" customHeight="1" thickBot="1" x14ac:dyDescent="0.3">
      <c r="A117" s="12"/>
      <c r="O117" s="32"/>
      <c r="AD117" s="19"/>
      <c r="AE117" s="35"/>
      <c r="AF117" s="35"/>
      <c r="AG117" s="35"/>
      <c r="AH117" s="35"/>
    </row>
    <row r="118" spans="1:34" ht="22.5" customHeight="1" thickBot="1" x14ac:dyDescent="0.35">
      <c r="A118" s="107" t="s">
        <v>110</v>
      </c>
      <c r="B118" s="108"/>
      <c r="C118" s="108"/>
      <c r="D118" s="108"/>
      <c r="E118" s="108"/>
      <c r="F118" s="108"/>
      <c r="G118" s="108"/>
      <c r="H118" s="108"/>
      <c r="I118" s="108"/>
      <c r="J118" s="108"/>
      <c r="K118" s="108"/>
      <c r="L118" s="108"/>
      <c r="M118" s="108"/>
      <c r="N118" s="108"/>
      <c r="O118" s="108"/>
      <c r="P118" s="108"/>
      <c r="Q118" s="108"/>
      <c r="R118" s="109"/>
      <c r="U118" s="9"/>
      <c r="V118" s="110"/>
      <c r="W118" s="111"/>
      <c r="X118" s="111"/>
      <c r="Y118" s="111"/>
      <c r="Z118" s="112"/>
      <c r="AD118" s="19"/>
      <c r="AE118" s="35"/>
      <c r="AF118" s="35"/>
      <c r="AG118" s="35"/>
      <c r="AH118" s="35"/>
    </row>
    <row r="119" spans="1:34" ht="15" customHeight="1" x14ac:dyDescent="0.3">
      <c r="A119" s="12" t="s">
        <v>87</v>
      </c>
      <c r="B119" s="5"/>
      <c r="C119" s="5"/>
      <c r="D119" s="5"/>
      <c r="E119" s="5"/>
      <c r="F119" s="5"/>
      <c r="G119" s="5"/>
      <c r="H119" s="6"/>
      <c r="I119" s="6"/>
      <c r="J119" s="6"/>
      <c r="K119" s="7"/>
      <c r="L119" s="8"/>
      <c r="M119" s="8"/>
      <c r="N119" s="8"/>
      <c r="O119" s="8"/>
      <c r="P119" s="8"/>
      <c r="Q119" s="8"/>
      <c r="R119" s="8"/>
      <c r="S119" s="8"/>
      <c r="T119" s="8"/>
      <c r="U119" s="9"/>
      <c r="V119" s="9"/>
      <c r="W119" s="9"/>
      <c r="X119" s="9"/>
      <c r="Y119" s="16"/>
      <c r="Z119" s="16"/>
      <c r="AA119" s="16"/>
      <c r="AB119" s="16"/>
      <c r="AC119" s="9"/>
      <c r="AD119" s="9"/>
      <c r="AE119" s="9"/>
      <c r="AF119" s="9"/>
      <c r="AG119" s="9"/>
      <c r="AH119" s="9"/>
    </row>
    <row r="120" spans="1:34" ht="15" customHeight="1" x14ac:dyDescent="0.3">
      <c r="A120" s="12"/>
      <c r="B120" s="5"/>
      <c r="C120" s="5"/>
      <c r="D120" s="5"/>
      <c r="E120" s="5"/>
      <c r="F120" s="5"/>
      <c r="G120" s="5"/>
      <c r="H120" s="6"/>
      <c r="I120" s="6"/>
      <c r="J120" s="6"/>
      <c r="K120" s="7"/>
      <c r="L120" s="8"/>
      <c r="M120" s="8"/>
      <c r="N120" s="8"/>
      <c r="O120" s="8"/>
      <c r="P120" s="8"/>
      <c r="Q120" s="8"/>
      <c r="R120" s="8"/>
      <c r="S120" s="8"/>
      <c r="T120" s="8"/>
      <c r="U120" s="9"/>
      <c r="V120" s="9"/>
      <c r="W120" s="9"/>
      <c r="X120" s="9"/>
      <c r="Y120" s="16"/>
      <c r="Z120" s="16"/>
      <c r="AA120" s="16"/>
      <c r="AB120" s="16"/>
      <c r="AC120" s="9"/>
      <c r="AD120" s="9"/>
      <c r="AE120" s="9"/>
      <c r="AF120" s="9"/>
      <c r="AG120" s="9"/>
      <c r="AH120" s="9"/>
    </row>
    <row r="121" spans="1:34" ht="15" customHeight="1" x14ac:dyDescent="0.2">
      <c r="A121" s="147" t="s">
        <v>3</v>
      </c>
      <c r="B121" s="148"/>
      <c r="C121" s="148"/>
      <c r="D121" s="148"/>
      <c r="E121" s="149"/>
      <c r="F121" s="150" t="s">
        <v>4</v>
      </c>
      <c r="G121" s="150"/>
      <c r="H121" s="150"/>
      <c r="I121" s="150"/>
      <c r="J121" s="150"/>
      <c r="K121" s="155" t="s">
        <v>101</v>
      </c>
      <c r="L121" s="156"/>
      <c r="M121" s="156"/>
      <c r="N121" s="156"/>
      <c r="O121" s="156"/>
      <c r="P121" s="156"/>
      <c r="Q121" s="156"/>
      <c r="R121" s="156"/>
      <c r="S121" s="156"/>
      <c r="T121" s="156"/>
      <c r="U121" s="156"/>
      <c r="V121" s="156"/>
      <c r="W121" s="156"/>
      <c r="X121" s="156"/>
      <c r="Y121" s="156"/>
      <c r="Z121" s="156"/>
      <c r="AA121" s="156"/>
      <c r="AB121" s="156"/>
      <c r="AC121" s="156"/>
      <c r="AD121" s="156"/>
      <c r="AE121" s="156"/>
      <c r="AF121" s="156"/>
      <c r="AG121" s="28"/>
      <c r="AH121" s="15"/>
    </row>
    <row r="122" spans="1:34" ht="15" customHeight="1" x14ac:dyDescent="0.25">
      <c r="A122" s="151"/>
      <c r="B122" s="152"/>
      <c r="C122" s="152"/>
      <c r="D122" s="152"/>
      <c r="E122" s="153"/>
      <c r="F122" s="154"/>
      <c r="G122" s="154"/>
      <c r="H122" s="154"/>
      <c r="I122" s="154"/>
      <c r="J122" s="154"/>
      <c r="M122" s="32" t="s">
        <v>102</v>
      </c>
      <c r="N122" s="32"/>
      <c r="O122" s="32"/>
      <c r="P122" s="32"/>
      <c r="Q122" s="97"/>
      <c r="R122" s="217">
        <f>W101-A122-F122</f>
        <v>0</v>
      </c>
      <c r="S122" s="217"/>
      <c r="T122" s="217"/>
      <c r="U122" s="80"/>
      <c r="V122" s="80"/>
      <c r="W122" s="80"/>
      <c r="X122" s="80"/>
      <c r="Y122" s="146"/>
      <c r="Z122" s="146"/>
      <c r="AA122" s="146"/>
      <c r="AB122" s="146"/>
      <c r="AC122" s="146"/>
      <c r="AG122" s="221"/>
      <c r="AH122" s="221"/>
    </row>
    <row r="123" spans="1:34" ht="22.5" customHeight="1" x14ac:dyDescent="0.2"/>
    <row r="124" spans="1:34" ht="15" customHeight="1" x14ac:dyDescent="0.3">
      <c r="A124" s="73" t="s">
        <v>88</v>
      </c>
      <c r="B124" s="5"/>
      <c r="C124" s="5"/>
      <c r="D124" s="5"/>
      <c r="E124" s="5"/>
      <c r="F124" s="5"/>
      <c r="G124" s="5"/>
      <c r="H124" s="6"/>
      <c r="I124" s="6"/>
      <c r="J124" s="6"/>
      <c r="K124" s="7"/>
      <c r="L124" s="8"/>
      <c r="M124" s="8"/>
      <c r="N124" s="8"/>
      <c r="O124" s="8"/>
      <c r="P124" s="8"/>
      <c r="Q124" s="8"/>
      <c r="R124" s="8"/>
      <c r="S124" s="8"/>
      <c r="T124" s="8"/>
      <c r="U124" s="9"/>
      <c r="V124" s="9"/>
      <c r="W124" s="9"/>
      <c r="X124" s="9"/>
      <c r="Y124" s="9"/>
      <c r="Z124" s="9"/>
      <c r="AA124" s="9"/>
      <c r="AB124" s="9"/>
      <c r="AC124" s="9"/>
      <c r="AD124" s="9"/>
      <c r="AE124" s="9"/>
      <c r="AF124" s="9"/>
      <c r="AG124" s="9"/>
      <c r="AH124" s="9"/>
    </row>
    <row r="125" spans="1:34" ht="15" customHeight="1" x14ac:dyDescent="0.2">
      <c r="B125" s="5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8"/>
      <c r="Q125" s="8"/>
      <c r="R125" s="8"/>
      <c r="S125" s="8"/>
      <c r="T125" s="8"/>
      <c r="U125" s="9"/>
      <c r="V125" s="9"/>
      <c r="W125" s="9"/>
      <c r="X125" s="9"/>
      <c r="Y125" s="9"/>
      <c r="Z125" s="9"/>
      <c r="AA125" s="9"/>
      <c r="AB125" s="9"/>
      <c r="AC125" s="9"/>
      <c r="AD125" s="9"/>
      <c r="AE125" s="9"/>
      <c r="AF125" s="9"/>
      <c r="AG125" s="9"/>
      <c r="AH125" s="9"/>
    </row>
    <row r="126" spans="1:34" ht="15" customHeight="1" x14ac:dyDescent="0.2">
      <c r="A126" s="1" t="s">
        <v>47</v>
      </c>
      <c r="B126" s="5"/>
      <c r="C126" s="5"/>
      <c r="D126" s="5"/>
      <c r="E126" s="5"/>
      <c r="F126" s="5"/>
      <c r="G126" s="134"/>
      <c r="H126" s="135"/>
      <c r="I126" s="3" t="s">
        <v>89</v>
      </c>
      <c r="J126" s="5"/>
      <c r="K126" s="5"/>
      <c r="L126" s="5"/>
      <c r="M126" s="5"/>
      <c r="N126" s="5"/>
      <c r="O126" s="5"/>
      <c r="P126" s="8"/>
      <c r="Q126" s="8"/>
      <c r="R126" s="8"/>
      <c r="S126" s="8"/>
      <c r="T126" s="8"/>
      <c r="U126" s="9"/>
      <c r="V126" s="9"/>
      <c r="W126" s="9"/>
      <c r="X126" s="9"/>
      <c r="Y126" s="9"/>
      <c r="Z126" s="9"/>
      <c r="AA126" s="9"/>
      <c r="AB126" s="9"/>
      <c r="AC126" s="9"/>
      <c r="AD126" s="9"/>
      <c r="AE126" s="9"/>
      <c r="AF126" s="9"/>
      <c r="AG126" s="9"/>
      <c r="AH126" s="9"/>
    </row>
    <row r="127" spans="1:34" ht="17.100000000000001" customHeight="1" x14ac:dyDescent="0.25">
      <c r="A127" s="1" t="s">
        <v>46</v>
      </c>
      <c r="B127" s="82"/>
      <c r="C127" s="55"/>
      <c r="D127" s="55"/>
      <c r="E127" s="55"/>
      <c r="G127" s="134"/>
      <c r="H127" s="135"/>
      <c r="I127" s="3" t="s">
        <v>90</v>
      </c>
      <c r="J127" s="4"/>
      <c r="K127" s="4"/>
      <c r="O127" s="13"/>
    </row>
    <row r="128" spans="1:34" s="3" customFormat="1" ht="15" customHeight="1" x14ac:dyDescent="0.2">
      <c r="A128" s="1" t="s">
        <v>48</v>
      </c>
      <c r="B128" s="81"/>
      <c r="C128" s="81"/>
      <c r="D128" s="81"/>
      <c r="E128" s="81"/>
      <c r="F128" s="1"/>
      <c r="G128" s="134"/>
      <c r="H128" s="135"/>
      <c r="I128" s="3" t="s">
        <v>91</v>
      </c>
      <c r="J128" s="2"/>
      <c r="K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1"/>
      <c r="AH128" s="1"/>
    </row>
    <row r="129" spans="1:34" s="17" customFormat="1" ht="2.1" customHeight="1" x14ac:dyDescent="0.2">
      <c r="A129" s="81"/>
      <c r="B129" s="81"/>
      <c r="C129" s="81"/>
      <c r="D129" s="81"/>
      <c r="E129" s="81"/>
      <c r="F129" s="40"/>
      <c r="I129" s="14"/>
      <c r="J129" s="14"/>
      <c r="K129" s="14"/>
      <c r="Q129" s="14"/>
      <c r="R129" s="14"/>
      <c r="S129" s="14"/>
      <c r="T129" s="14"/>
      <c r="U129" s="14"/>
      <c r="V129" s="14"/>
      <c r="W129" s="14"/>
      <c r="X129" s="14"/>
      <c r="Y129" s="14"/>
      <c r="Z129" s="14"/>
      <c r="AA129" s="14"/>
      <c r="AB129" s="14"/>
      <c r="AC129" s="14"/>
      <c r="AD129" s="14"/>
      <c r="AE129" s="14"/>
      <c r="AF129" s="14"/>
      <c r="AG129" s="40"/>
      <c r="AH129" s="40"/>
    </row>
    <row r="130" spans="1:34" ht="11.4" x14ac:dyDescent="0.2">
      <c r="B130" s="30"/>
      <c r="C130" s="20"/>
      <c r="D130" s="74"/>
      <c r="E130" s="74"/>
      <c r="F130" s="74"/>
      <c r="G130" s="74"/>
      <c r="H130" s="74"/>
      <c r="I130" s="74"/>
      <c r="J130" s="74"/>
      <c r="K130" s="74"/>
      <c r="L130" s="74"/>
      <c r="M130" s="74"/>
      <c r="N130" s="74"/>
      <c r="O130" s="74"/>
      <c r="P130" s="74"/>
      <c r="Q130" s="74"/>
      <c r="R130" s="74"/>
      <c r="S130" s="74"/>
      <c r="T130" s="74"/>
      <c r="U130" s="74"/>
      <c r="V130" s="74"/>
      <c r="W130" s="74"/>
      <c r="X130" s="74"/>
      <c r="Y130" s="74"/>
      <c r="Z130" s="74"/>
      <c r="AA130" s="74"/>
      <c r="AB130" s="74"/>
      <c r="AC130" s="74"/>
      <c r="AD130" s="74"/>
      <c r="AE130" s="74"/>
      <c r="AF130" s="74"/>
      <c r="AG130" s="74"/>
      <c r="AH130" s="74"/>
    </row>
    <row r="131" spans="1:34" s="31" customFormat="1" ht="15" customHeight="1" x14ac:dyDescent="0.2">
      <c r="A131" s="48" t="s">
        <v>18</v>
      </c>
      <c r="B131" s="193"/>
      <c r="C131" s="193"/>
      <c r="D131" s="193"/>
      <c r="E131" s="193"/>
      <c r="F131" s="193"/>
      <c r="G131" s="193"/>
      <c r="H131" s="193"/>
      <c r="I131" s="193"/>
      <c r="J131" s="193"/>
      <c r="K131" s="193"/>
      <c r="L131" s="193"/>
      <c r="M131" s="193"/>
      <c r="N131" s="193"/>
      <c r="O131" s="11"/>
      <c r="P131" s="48" t="s">
        <v>19</v>
      </c>
      <c r="Q131" s="194"/>
      <c r="R131" s="194"/>
      <c r="S131" s="194"/>
      <c r="T131" s="194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</row>
    <row r="132" spans="1:34" ht="8.1" customHeight="1" x14ac:dyDescent="0.2">
      <c r="A132" s="74"/>
      <c r="B132" s="74"/>
      <c r="C132" s="74"/>
      <c r="D132" s="74"/>
      <c r="E132" s="74"/>
      <c r="F132" s="74"/>
      <c r="G132" s="74"/>
      <c r="H132" s="74"/>
      <c r="I132" s="74"/>
      <c r="J132" s="74"/>
      <c r="K132" s="74"/>
      <c r="L132" s="74"/>
      <c r="M132" s="74"/>
      <c r="N132" s="74"/>
      <c r="O132" s="74"/>
      <c r="P132" s="74"/>
      <c r="Q132" s="74"/>
      <c r="R132" s="74"/>
      <c r="S132" s="74"/>
      <c r="T132" s="74"/>
      <c r="U132" s="74"/>
      <c r="V132" s="74"/>
      <c r="W132" s="74"/>
      <c r="X132" s="74"/>
    </row>
    <row r="133" spans="1:34" ht="24" customHeight="1" x14ac:dyDescent="0.2">
      <c r="A133" s="187" t="s">
        <v>54</v>
      </c>
      <c r="B133" s="188"/>
      <c r="C133" s="188"/>
      <c r="D133" s="188"/>
      <c r="E133" s="188"/>
      <c r="F133" s="188"/>
      <c r="G133" s="188"/>
      <c r="H133" s="188"/>
      <c r="I133" s="189"/>
      <c r="J133" s="187" t="s">
        <v>55</v>
      </c>
      <c r="K133" s="188"/>
      <c r="L133" s="188"/>
      <c r="M133" s="188"/>
      <c r="N133" s="188"/>
      <c r="O133" s="188"/>
      <c r="P133" s="189"/>
      <c r="Q133" s="187" t="s">
        <v>56</v>
      </c>
      <c r="R133" s="188"/>
      <c r="S133" s="188"/>
      <c r="T133" s="188"/>
      <c r="U133" s="188"/>
      <c r="V133" s="188"/>
      <c r="W133" s="188"/>
      <c r="X133" s="189"/>
    </row>
    <row r="134" spans="1:34" ht="36" customHeight="1" x14ac:dyDescent="0.3">
      <c r="A134" s="172"/>
      <c r="B134" s="173"/>
      <c r="C134" s="173"/>
      <c r="D134" s="173"/>
      <c r="E134" s="173"/>
      <c r="F134" s="173"/>
      <c r="G134" s="173"/>
      <c r="H134" s="173"/>
      <c r="I134" s="174"/>
      <c r="J134" s="175"/>
      <c r="K134" s="176"/>
      <c r="L134" s="176"/>
      <c r="M134" s="176"/>
      <c r="N134" s="176"/>
      <c r="O134" s="176"/>
      <c r="P134" s="177"/>
      <c r="Q134" s="178"/>
      <c r="R134" s="179"/>
      <c r="S134" s="179"/>
      <c r="T134" s="179"/>
      <c r="U134" s="179"/>
      <c r="V134" s="179"/>
      <c r="W134" s="179"/>
      <c r="X134" s="180"/>
    </row>
    <row r="135" spans="1:34" ht="36" customHeight="1" x14ac:dyDescent="0.3">
      <c r="A135" s="172"/>
      <c r="B135" s="173"/>
      <c r="C135" s="173"/>
      <c r="D135" s="173"/>
      <c r="E135" s="173"/>
      <c r="F135" s="173"/>
      <c r="G135" s="173"/>
      <c r="H135" s="173"/>
      <c r="I135" s="174"/>
      <c r="J135" s="175"/>
      <c r="K135" s="176"/>
      <c r="L135" s="176"/>
      <c r="M135" s="176"/>
      <c r="N135" s="176"/>
      <c r="O135" s="176"/>
      <c r="P135" s="177"/>
      <c r="Q135" s="181"/>
      <c r="R135" s="182"/>
      <c r="S135" s="182"/>
      <c r="T135" s="182"/>
      <c r="U135" s="182"/>
      <c r="V135" s="182"/>
      <c r="W135" s="182"/>
      <c r="X135" s="183"/>
    </row>
    <row r="136" spans="1:34" ht="36" customHeight="1" x14ac:dyDescent="0.3">
      <c r="A136" s="172"/>
      <c r="B136" s="173"/>
      <c r="C136" s="173"/>
      <c r="D136" s="173"/>
      <c r="E136" s="173"/>
      <c r="F136" s="173"/>
      <c r="G136" s="173"/>
      <c r="H136" s="173"/>
      <c r="I136" s="174"/>
      <c r="J136" s="175"/>
      <c r="K136" s="176"/>
      <c r="L136" s="176"/>
      <c r="M136" s="176"/>
      <c r="N136" s="176"/>
      <c r="O136" s="176"/>
      <c r="P136" s="177"/>
      <c r="Q136" s="184"/>
      <c r="R136" s="185"/>
      <c r="S136" s="185"/>
      <c r="T136" s="185"/>
      <c r="U136" s="185"/>
      <c r="V136" s="185"/>
      <c r="W136" s="185"/>
      <c r="X136" s="186"/>
    </row>
    <row r="137" spans="1:34" ht="14.4" x14ac:dyDescent="0.3">
      <c r="A137" s="57"/>
      <c r="B137" s="58"/>
      <c r="C137" s="58"/>
      <c r="D137" s="58"/>
      <c r="E137" s="58"/>
      <c r="F137" s="58"/>
      <c r="G137" s="58"/>
      <c r="H137" s="58"/>
      <c r="I137" s="58"/>
      <c r="J137" s="27"/>
      <c r="K137" s="6"/>
      <c r="L137" s="6"/>
      <c r="M137" s="6"/>
      <c r="N137" s="6"/>
      <c r="O137" s="6"/>
      <c r="P137" s="6"/>
      <c r="Q137" s="27"/>
      <c r="R137" s="27"/>
      <c r="S137" s="27"/>
      <c r="T137" s="27"/>
      <c r="U137" s="27"/>
      <c r="V137" s="27"/>
      <c r="W137" s="27"/>
      <c r="X137" s="27"/>
    </row>
  </sheetData>
  <sheetProtection formatRows="0" selectLockedCells="1"/>
  <mergeCells count="262">
    <mergeCell ref="AA94:AD94"/>
    <mergeCell ref="W98:Z98"/>
    <mergeCell ref="AA98:AD98"/>
    <mergeCell ref="A90:J90"/>
    <mergeCell ref="K90:Q90"/>
    <mergeCell ref="W90:Z90"/>
    <mergeCell ref="AA90:AD90"/>
    <mergeCell ref="A91:J91"/>
    <mergeCell ref="K91:Q91"/>
    <mergeCell ref="W91:Z91"/>
    <mergeCell ref="AA91:AD91"/>
    <mergeCell ref="T90:U90"/>
    <mergeCell ref="T91:U91"/>
    <mergeCell ref="W95:Z95"/>
    <mergeCell ref="AA95:AD95"/>
    <mergeCell ref="A97:J97"/>
    <mergeCell ref="W97:Z97"/>
    <mergeCell ref="R90:S90"/>
    <mergeCell ref="R91:S91"/>
    <mergeCell ref="R94:S94"/>
    <mergeCell ref="T94:U94"/>
    <mergeCell ref="K98:Q98"/>
    <mergeCell ref="R98:S98"/>
    <mergeCell ref="A94:J94"/>
    <mergeCell ref="B15:AH15"/>
    <mergeCell ref="B19:AH19"/>
    <mergeCell ref="B21:AH21"/>
    <mergeCell ref="B22:AH22"/>
    <mergeCell ref="B30:AH30"/>
    <mergeCell ref="B31:AH31"/>
    <mergeCell ref="B33:AH33"/>
    <mergeCell ref="B34:AH34"/>
    <mergeCell ref="B25:AH25"/>
    <mergeCell ref="B24:AH24"/>
    <mergeCell ref="C16:AH16"/>
    <mergeCell ref="C17:AH17"/>
    <mergeCell ref="C18:AH18"/>
    <mergeCell ref="R86:S86"/>
    <mergeCell ref="R84:S84"/>
    <mergeCell ref="T81:U81"/>
    <mergeCell ref="T82:U82"/>
    <mergeCell ref="R82:S82"/>
    <mergeCell ref="R83:S83"/>
    <mergeCell ref="A81:J81"/>
    <mergeCell ref="K81:Q81"/>
    <mergeCell ref="T83:U83"/>
    <mergeCell ref="T84:U84"/>
    <mergeCell ref="T85:U85"/>
    <mergeCell ref="A83:J83"/>
    <mergeCell ref="K83:Q83"/>
    <mergeCell ref="R85:S85"/>
    <mergeCell ref="T86:U86"/>
    <mergeCell ref="B13:AH13"/>
    <mergeCell ref="B131:N131"/>
    <mergeCell ref="Q131:T131"/>
    <mergeCell ref="G126:H126"/>
    <mergeCell ref="A5:X5"/>
    <mergeCell ref="B7:G7"/>
    <mergeCell ref="B27:AH27"/>
    <mergeCell ref="B28:AH28"/>
    <mergeCell ref="A9:AH9"/>
    <mergeCell ref="B12:AH12"/>
    <mergeCell ref="A78:J79"/>
    <mergeCell ref="K78:Q79"/>
    <mergeCell ref="W78:AH78"/>
    <mergeCell ref="W79:Z79"/>
    <mergeCell ref="AA79:AD79"/>
    <mergeCell ref="R122:T122"/>
    <mergeCell ref="G128:H128"/>
    <mergeCell ref="O68:P68"/>
    <mergeCell ref="O72:R72"/>
    <mergeCell ref="R78:S79"/>
    <mergeCell ref="T78:U79"/>
    <mergeCell ref="R80:S80"/>
    <mergeCell ref="R81:S81"/>
    <mergeCell ref="AG122:AH122"/>
    <mergeCell ref="K87:Q87"/>
    <mergeCell ref="W87:Z87"/>
    <mergeCell ref="AA87:AD87"/>
    <mergeCell ref="A88:J88"/>
    <mergeCell ref="K88:Q88"/>
    <mergeCell ref="R87:S87"/>
    <mergeCell ref="R88:S88"/>
    <mergeCell ref="R89:S89"/>
    <mergeCell ref="T88:U88"/>
    <mergeCell ref="AA88:AD88"/>
    <mergeCell ref="T87:U87"/>
    <mergeCell ref="A89:J89"/>
    <mergeCell ref="K89:Q89"/>
    <mergeCell ref="W89:Z89"/>
    <mergeCell ref="W88:Z88"/>
    <mergeCell ref="A134:I134"/>
    <mergeCell ref="J134:P134"/>
    <mergeCell ref="Q134:X136"/>
    <mergeCell ref="A135:I135"/>
    <mergeCell ref="J135:P135"/>
    <mergeCell ref="A136:I136"/>
    <mergeCell ref="J136:P136"/>
    <mergeCell ref="A133:I133"/>
    <mergeCell ref="J133:P133"/>
    <mergeCell ref="Q133:X133"/>
    <mergeCell ref="A36:AH36"/>
    <mergeCell ref="K80:Q80"/>
    <mergeCell ref="W80:Z80"/>
    <mergeCell ref="AA80:AD80"/>
    <mergeCell ref="D40:AH41"/>
    <mergeCell ref="D43:AH44"/>
    <mergeCell ref="D46:AH46"/>
    <mergeCell ref="D48:AH49"/>
    <mergeCell ref="D51:AH52"/>
    <mergeCell ref="D56:AH57"/>
    <mergeCell ref="D59:AH59"/>
    <mergeCell ref="D61:AH62"/>
    <mergeCell ref="T80:U80"/>
    <mergeCell ref="T72:AH72"/>
    <mergeCell ref="T68:AH68"/>
    <mergeCell ref="V78:V79"/>
    <mergeCell ref="A68:K68"/>
    <mergeCell ref="D54:N54"/>
    <mergeCell ref="A80:J80"/>
    <mergeCell ref="D64:AH65"/>
    <mergeCell ref="AE79:AF79"/>
    <mergeCell ref="AG79:AH79"/>
    <mergeCell ref="A72:K72"/>
    <mergeCell ref="AG80:AH80"/>
    <mergeCell ref="AG81:AH81"/>
    <mergeCell ref="AA81:AD81"/>
    <mergeCell ref="A82:J82"/>
    <mergeCell ref="K82:Q82"/>
    <mergeCell ref="W82:Z82"/>
    <mergeCell ref="AA82:AD82"/>
    <mergeCell ref="T89:U89"/>
    <mergeCell ref="A85:J85"/>
    <mergeCell ref="K85:Q85"/>
    <mergeCell ref="W85:Z85"/>
    <mergeCell ref="AA85:AD85"/>
    <mergeCell ref="A86:J86"/>
    <mergeCell ref="K86:Q86"/>
    <mergeCell ref="W86:Z86"/>
    <mergeCell ref="AA86:AD86"/>
    <mergeCell ref="W83:Z83"/>
    <mergeCell ref="W81:Z81"/>
    <mergeCell ref="AA83:AD83"/>
    <mergeCell ref="A84:J84"/>
    <mergeCell ref="K84:Q84"/>
    <mergeCell ref="W84:Z84"/>
    <mergeCell ref="AA84:AD84"/>
    <mergeCell ref="AA89:AD89"/>
    <mergeCell ref="A87:J87"/>
    <mergeCell ref="AE80:AF80"/>
    <mergeCell ref="AE81:AF81"/>
    <mergeCell ref="AE82:AF82"/>
    <mergeCell ref="AE94:AF94"/>
    <mergeCell ref="AG94:AH94"/>
    <mergeCell ref="AE83:AF83"/>
    <mergeCell ref="AE84:AF84"/>
    <mergeCell ref="AE85:AF85"/>
    <mergeCell ref="AE86:AF86"/>
    <mergeCell ref="AE87:AF87"/>
    <mergeCell ref="AE88:AF88"/>
    <mergeCell ref="AE89:AF89"/>
    <mergeCell ref="AE90:AF90"/>
    <mergeCell ref="AE91:AF91"/>
    <mergeCell ref="AG82:AH82"/>
    <mergeCell ref="AG83:AH83"/>
    <mergeCell ref="AG84:AH84"/>
    <mergeCell ref="AG85:AH85"/>
    <mergeCell ref="AG86:AH86"/>
    <mergeCell ref="AG87:AH87"/>
    <mergeCell ref="AG90:AH90"/>
    <mergeCell ref="AG91:AH91"/>
    <mergeCell ref="AG88:AH88"/>
    <mergeCell ref="AG89:AH89"/>
    <mergeCell ref="AE101:AF101"/>
    <mergeCell ref="AE95:AF95"/>
    <mergeCell ref="AG95:AH95"/>
    <mergeCell ref="A96:J96"/>
    <mergeCell ref="K96:Q96"/>
    <mergeCell ref="R96:S96"/>
    <mergeCell ref="AG100:AH100"/>
    <mergeCell ref="AG101:AH101"/>
    <mergeCell ref="AE100:AF100"/>
    <mergeCell ref="T98:U98"/>
    <mergeCell ref="AA96:AD96"/>
    <mergeCell ref="AE96:AF96"/>
    <mergeCell ref="AG96:AH96"/>
    <mergeCell ref="A95:J95"/>
    <mergeCell ref="AA97:AD97"/>
    <mergeCell ref="AE97:AF97"/>
    <mergeCell ref="AG97:AH97"/>
    <mergeCell ref="A98:J98"/>
    <mergeCell ref="AE98:AF98"/>
    <mergeCell ref="AG98:AH98"/>
    <mergeCell ref="A99:J99"/>
    <mergeCell ref="K99:Q99"/>
    <mergeCell ref="R99:S99"/>
    <mergeCell ref="T99:U99"/>
    <mergeCell ref="K94:Q94"/>
    <mergeCell ref="K95:Q95"/>
    <mergeCell ref="R95:S95"/>
    <mergeCell ref="T95:U95"/>
    <mergeCell ref="K97:Q97"/>
    <mergeCell ref="R97:S97"/>
    <mergeCell ref="T97:U97"/>
    <mergeCell ref="T96:U96"/>
    <mergeCell ref="W96:Z96"/>
    <mergeCell ref="W94:Z94"/>
    <mergeCell ref="A92:J92"/>
    <mergeCell ref="K92:Q92"/>
    <mergeCell ref="R92:S92"/>
    <mergeCell ref="T92:U92"/>
    <mergeCell ref="W92:Z92"/>
    <mergeCell ref="AA92:AD92"/>
    <mergeCell ref="AE92:AF92"/>
    <mergeCell ref="AG92:AH92"/>
    <mergeCell ref="A93:J93"/>
    <mergeCell ref="K93:Q93"/>
    <mergeCell ref="R93:S93"/>
    <mergeCell ref="T93:U93"/>
    <mergeCell ref="W93:Z93"/>
    <mergeCell ref="AA93:AD93"/>
    <mergeCell ref="AE93:AF93"/>
    <mergeCell ref="AG93:AH93"/>
    <mergeCell ref="W99:Z99"/>
    <mergeCell ref="AA99:AD99"/>
    <mergeCell ref="AE99:AF99"/>
    <mergeCell ref="AG99:AH99"/>
    <mergeCell ref="G127:H127"/>
    <mergeCell ref="A108:R108"/>
    <mergeCell ref="A110:R110"/>
    <mergeCell ref="A112:R112"/>
    <mergeCell ref="A114:R114"/>
    <mergeCell ref="A116:R116"/>
    <mergeCell ref="V106:Z106"/>
    <mergeCell ref="V108:Z108"/>
    <mergeCell ref="V110:Z110"/>
    <mergeCell ref="V112:Z112"/>
    <mergeCell ref="V114:X114"/>
    <mergeCell ref="V116:X116"/>
    <mergeCell ref="Y114:Z114"/>
    <mergeCell ref="Y116:Z116"/>
    <mergeCell ref="Y122:AC122"/>
    <mergeCell ref="A121:E121"/>
    <mergeCell ref="F121:J121"/>
    <mergeCell ref="A122:E122"/>
    <mergeCell ref="F122:J122"/>
    <mergeCell ref="K121:AF121"/>
    <mergeCell ref="A118:R118"/>
    <mergeCell ref="V118:Z118"/>
    <mergeCell ref="A106:R106"/>
    <mergeCell ref="AA101:AD101"/>
    <mergeCell ref="R100:S100"/>
    <mergeCell ref="W101:Z101"/>
    <mergeCell ref="R101:S101"/>
    <mergeCell ref="AA114:AB114"/>
    <mergeCell ref="AA116:AB116"/>
    <mergeCell ref="T100:U100"/>
    <mergeCell ref="A100:J100"/>
    <mergeCell ref="K100:Q100"/>
    <mergeCell ref="W100:Z100"/>
    <mergeCell ref="AA100:AD100"/>
    <mergeCell ref="A104:R104"/>
  </mergeCells>
  <conditionalFormatting sqref="AG122:AH122 R122:T122">
    <cfRule type="expression" dxfId="52" priority="64">
      <formula>AND($AG$122&lt;&gt;0)</formula>
    </cfRule>
  </conditionalFormatting>
  <conditionalFormatting sqref="A70:A71 S70:AC71 L70:Q71 Y116 U116:V116 AA116 AC116">
    <cfRule type="expression" dxfId="51" priority="72">
      <formula>$O$68="ANO"</formula>
    </cfRule>
  </conditionalFormatting>
  <conditionalFormatting sqref="AA80:AD101 AD102:AD105">
    <cfRule type="expression" dxfId="50" priority="50">
      <formula>$O$68="ANO"</formula>
    </cfRule>
  </conditionalFormatting>
  <conditionalFormatting sqref="AA79:AD79">
    <cfRule type="expression" dxfId="49" priority="47">
      <formula>$O$68="ANO"</formula>
    </cfRule>
  </conditionalFormatting>
  <conditionalFormatting sqref="AE79:AF79">
    <cfRule type="expression" dxfId="48" priority="45">
      <formula>$O$68="NE"</formula>
    </cfRule>
  </conditionalFormatting>
  <conditionalFormatting sqref="A82:Q100">
    <cfRule type="expression" dxfId="47" priority="73">
      <formula>AND(#REF!=1)</formula>
    </cfRule>
  </conditionalFormatting>
  <conditionalFormatting sqref="W80:W81 A80:R81 A82:Q100 AA80:AA101">
    <cfRule type="expression" dxfId="46" priority="77">
      <formula>AND(#REF!=1)</formula>
    </cfRule>
  </conditionalFormatting>
  <conditionalFormatting sqref="W101:Z105">
    <cfRule type="expression" dxfId="45" priority="80">
      <formula>AND(#REF!=1)</formula>
    </cfRule>
  </conditionalFormatting>
  <conditionalFormatting sqref="T72:AH72">
    <cfRule type="expression" dxfId="44" priority="81">
      <formula>$O$72="Energetický posudek"</formula>
    </cfRule>
  </conditionalFormatting>
  <conditionalFormatting sqref="M122:T122">
    <cfRule type="expression" dxfId="43" priority="44">
      <formula>$R$122=0</formula>
    </cfRule>
  </conditionalFormatting>
  <conditionalFormatting sqref="AE80:AF100">
    <cfRule type="expression" dxfId="42" priority="43">
      <formula>$AE$80=0</formula>
    </cfRule>
  </conditionalFormatting>
  <conditionalFormatting sqref="AI80:AL100">
    <cfRule type="expression" dxfId="41" priority="42">
      <formula>$AL$80&gt;0</formula>
    </cfRule>
  </conditionalFormatting>
  <conditionalFormatting sqref="R82">
    <cfRule type="expression" dxfId="40" priority="41">
      <formula>AND(#REF!=1)</formula>
    </cfRule>
  </conditionalFormatting>
  <conditionalFormatting sqref="R83">
    <cfRule type="expression" dxfId="39" priority="40">
      <formula>AND(#REF!=1)</formula>
    </cfRule>
  </conditionalFormatting>
  <conditionalFormatting sqref="R84">
    <cfRule type="expression" dxfId="38" priority="39">
      <formula>AND(#REF!=1)</formula>
    </cfRule>
  </conditionalFormatting>
  <conditionalFormatting sqref="R85">
    <cfRule type="expression" dxfId="37" priority="38">
      <formula>AND(#REF!=1)</formula>
    </cfRule>
  </conditionalFormatting>
  <conditionalFormatting sqref="R86">
    <cfRule type="expression" dxfId="36" priority="37">
      <formula>AND(#REF!=1)</formula>
    </cfRule>
  </conditionalFormatting>
  <conditionalFormatting sqref="R87">
    <cfRule type="expression" dxfId="35" priority="36">
      <formula>AND(#REF!=1)</formula>
    </cfRule>
  </conditionalFormatting>
  <conditionalFormatting sqref="R88">
    <cfRule type="expression" dxfId="34" priority="35">
      <formula>AND(#REF!=1)</formula>
    </cfRule>
  </conditionalFormatting>
  <conditionalFormatting sqref="R89">
    <cfRule type="expression" dxfId="33" priority="34">
      <formula>AND(#REF!=1)</formula>
    </cfRule>
  </conditionalFormatting>
  <conditionalFormatting sqref="R90">
    <cfRule type="expression" dxfId="32" priority="33">
      <formula>AND(#REF!=1)</formula>
    </cfRule>
  </conditionalFormatting>
  <conditionalFormatting sqref="R91">
    <cfRule type="expression" dxfId="31" priority="32">
      <formula>AND(#REF!=1)</formula>
    </cfRule>
  </conditionalFormatting>
  <conditionalFormatting sqref="R92">
    <cfRule type="expression" dxfId="30" priority="31">
      <formula>AND(#REF!=1)</formula>
    </cfRule>
  </conditionalFormatting>
  <conditionalFormatting sqref="R93">
    <cfRule type="expression" dxfId="29" priority="30">
      <formula>AND(#REF!=1)</formula>
    </cfRule>
  </conditionalFormatting>
  <conditionalFormatting sqref="R94">
    <cfRule type="expression" dxfId="28" priority="29">
      <formula>AND(#REF!=1)</formula>
    </cfRule>
  </conditionalFormatting>
  <conditionalFormatting sqref="R95">
    <cfRule type="expression" dxfId="27" priority="28">
      <formula>AND(#REF!=1)</formula>
    </cfRule>
  </conditionalFormatting>
  <conditionalFormatting sqref="R96">
    <cfRule type="expression" dxfId="26" priority="27">
      <formula>AND(#REF!=1)</formula>
    </cfRule>
  </conditionalFormatting>
  <conditionalFormatting sqref="R97">
    <cfRule type="expression" dxfId="25" priority="26">
      <formula>AND(#REF!=1)</formula>
    </cfRule>
  </conditionalFormatting>
  <conditionalFormatting sqref="R98">
    <cfRule type="expression" dxfId="24" priority="25">
      <formula>AND(#REF!=1)</formula>
    </cfRule>
  </conditionalFormatting>
  <conditionalFormatting sqref="R99">
    <cfRule type="expression" dxfId="23" priority="24">
      <formula>AND(#REF!=1)</formula>
    </cfRule>
  </conditionalFormatting>
  <conditionalFormatting sqref="R100">
    <cfRule type="expression" dxfId="22" priority="23">
      <formula>AND(#REF!=1)</formula>
    </cfRule>
  </conditionalFormatting>
  <conditionalFormatting sqref="W82">
    <cfRule type="expression" dxfId="21" priority="22">
      <formula>AND(#REF!=1)</formula>
    </cfRule>
  </conditionalFormatting>
  <conditionalFormatting sqref="W83">
    <cfRule type="expression" dxfId="20" priority="21">
      <formula>AND(#REF!=1)</formula>
    </cfRule>
  </conditionalFormatting>
  <conditionalFormatting sqref="W84">
    <cfRule type="expression" dxfId="19" priority="20">
      <formula>AND(#REF!=1)</formula>
    </cfRule>
  </conditionalFormatting>
  <conditionalFormatting sqref="W85">
    <cfRule type="expression" dxfId="18" priority="19">
      <formula>AND(#REF!=1)</formula>
    </cfRule>
  </conditionalFormatting>
  <conditionalFormatting sqref="W86">
    <cfRule type="expression" dxfId="17" priority="18">
      <formula>AND(#REF!=1)</formula>
    </cfRule>
  </conditionalFormatting>
  <conditionalFormatting sqref="W87">
    <cfRule type="expression" dxfId="16" priority="17">
      <formula>AND(#REF!=1)</formula>
    </cfRule>
  </conditionalFormatting>
  <conditionalFormatting sqref="W88">
    <cfRule type="expression" dxfId="15" priority="16">
      <formula>AND(#REF!=1)</formula>
    </cfRule>
  </conditionalFormatting>
  <conditionalFormatting sqref="W89">
    <cfRule type="expression" dxfId="14" priority="15">
      <formula>AND(#REF!=1)</formula>
    </cfRule>
  </conditionalFormatting>
  <conditionalFormatting sqref="W90">
    <cfRule type="expression" dxfId="13" priority="14">
      <formula>AND(#REF!=1)</formula>
    </cfRule>
  </conditionalFormatting>
  <conditionalFormatting sqref="W91">
    <cfRule type="expression" dxfId="12" priority="13">
      <formula>AND(#REF!=1)</formula>
    </cfRule>
  </conditionalFormatting>
  <conditionalFormatting sqref="W92">
    <cfRule type="expression" dxfId="11" priority="12">
      <formula>AND(#REF!=1)</formula>
    </cfRule>
  </conditionalFormatting>
  <conditionalFormatting sqref="W93">
    <cfRule type="expression" dxfId="10" priority="11">
      <formula>AND(#REF!=1)</formula>
    </cfRule>
  </conditionalFormatting>
  <conditionalFormatting sqref="W94">
    <cfRule type="expression" dxfId="9" priority="10">
      <formula>AND(#REF!=1)</formula>
    </cfRule>
  </conditionalFormatting>
  <conditionalFormatting sqref="W95">
    <cfRule type="expression" dxfId="8" priority="9">
      <formula>AND(#REF!=1)</formula>
    </cfRule>
  </conditionalFormatting>
  <conditionalFormatting sqref="W96">
    <cfRule type="expression" dxfId="7" priority="8">
      <formula>AND(#REF!=1)</formula>
    </cfRule>
  </conditionalFormatting>
  <conditionalFormatting sqref="W97">
    <cfRule type="expression" dxfId="6" priority="7">
      <formula>AND(#REF!=1)</formula>
    </cfRule>
  </conditionalFormatting>
  <conditionalFormatting sqref="W98">
    <cfRule type="expression" dxfId="5" priority="6">
      <formula>AND(#REF!=1)</formula>
    </cfRule>
  </conditionalFormatting>
  <conditionalFormatting sqref="W99">
    <cfRule type="expression" dxfId="4" priority="5">
      <formula>AND(#REF!=1)</formula>
    </cfRule>
  </conditionalFormatting>
  <conditionalFormatting sqref="W100">
    <cfRule type="expression" dxfId="3" priority="4">
      <formula>AND(#REF!=1)</formula>
    </cfRule>
  </conditionalFormatting>
  <conditionalFormatting sqref="A116:X116">
    <cfRule type="expression" dxfId="2" priority="3">
      <formula>$O$68="ANO"</formula>
    </cfRule>
  </conditionalFormatting>
  <conditionalFormatting sqref="W80:AF80">
    <cfRule type="expression" dxfId="1" priority="2">
      <formula>$K$80="ostatní"</formula>
    </cfRule>
  </conditionalFormatting>
  <conditionalFormatting sqref="A118:R118 V118:Z118">
    <cfRule type="expression" dxfId="0" priority="1">
      <formula>$O$72="Kalkulátor úspory"</formula>
    </cfRule>
  </conditionalFormatting>
  <dataValidations xWindow="232" yWindow="721" count="7">
    <dataValidation allowBlank="1" showInputMessage="1" showErrorMessage="1" prompt="uveďte stručný popis o jaký výdaj jde" sqref="B80:J86 A80:A100"/>
    <dataValidation type="list" allowBlank="1" showInputMessage="1" showErrorMessage="1" error="Zvolte z povolených možností!" prompt="Vyberte z nabídky" sqref="K105:Q105 K101:Q103">
      <formula1>kategorie</formula1>
    </dataValidation>
    <dataValidation allowBlank="1" showInputMessage="1" showErrorMessage="1" prompt="uveďte stručný popis o jaký údaj jde" sqref="B102:J103 B105:J105 A101:J101 A102:A105"/>
    <dataValidation type="list" allowBlank="1" showDropDown="1" showInputMessage="1" showErrorMessage="1" sqref="C40 C61 C59 C56 C54 C51 C48 C46 C43 C64">
      <formula1>"x"</formula1>
    </dataValidation>
    <dataValidation type="list" allowBlank="1" showInputMessage="1" showErrorMessage="1" sqref="O68:P68">
      <formula1>souhlas</formula1>
    </dataValidation>
    <dataValidation type="list" allowBlank="1" showInputMessage="1" showErrorMessage="1" sqref="O74 O72">
      <formula1>energetika</formula1>
    </dataValidation>
    <dataValidation type="list" allowBlank="1" showInputMessage="1" showErrorMessage="1" error="Zvolte z povolených možností!" prompt="Vyberte z nabídky" sqref="K80:Q100">
      <formula1>kategorie2</formula1>
    </dataValidation>
  </dataValidations>
  <pageMargins left="0.6692913385826772" right="0.55118110236220474" top="0.62992125984251968" bottom="0.6692913385826772" header="0.31496062992125984" footer="0.31496062992125984"/>
  <pageSetup paperSize="9" scale="89" orientation="landscape" r:id="rId1"/>
  <headerFooter>
    <oddFooter>&amp;L&amp;7verze šablony 2.0&amp;C&amp;P.</oddFooter>
  </headerFooter>
  <rowBreaks count="3" manualBreakCount="3">
    <brk id="23" max="34" man="1"/>
    <brk id="37" max="34" man="1"/>
    <brk id="74" max="34" man="1"/>
  </rowBreaks>
  <ignoredErrors>
    <ignoredError sqref="V80:V91" unlockedFormula="1"/>
  </ignoredError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134" r:id="rId4" name="Check Box 110">
              <controlPr locked="0" defaultSize="0" autoFill="0" autoLine="0" autoPict="0">
                <anchor moveWithCells="1">
                  <from>
                    <xdr:col>1</xdr:col>
                    <xdr:colOff>220980</xdr:colOff>
                    <xdr:row>38</xdr:row>
                    <xdr:rowOff>121920</xdr:rowOff>
                  </from>
                  <to>
                    <xdr:col>3</xdr:col>
                    <xdr:colOff>83820</xdr:colOff>
                    <xdr:row>40</xdr:row>
                    <xdr:rowOff>45720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5" r:id="rId5" name="Check Box 111">
              <controlPr locked="0" defaultSize="0" autoFill="0" autoLine="0" autoPict="0">
                <anchor moveWithCells="1">
                  <from>
                    <xdr:col>1</xdr:col>
                    <xdr:colOff>220980</xdr:colOff>
                    <xdr:row>41</xdr:row>
                    <xdr:rowOff>22860</xdr:rowOff>
                  </from>
                  <to>
                    <xdr:col>3</xdr:col>
                    <xdr:colOff>83820</xdr:colOff>
                    <xdr:row>43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6" r:id="rId6" name="Check Box 112">
              <controlPr locked="0" defaultSize="0" autoFill="0" autoLine="0" autoPict="0">
                <anchor moveWithCells="1">
                  <from>
                    <xdr:col>1</xdr:col>
                    <xdr:colOff>213360</xdr:colOff>
                    <xdr:row>44</xdr:row>
                    <xdr:rowOff>22860</xdr:rowOff>
                  </from>
                  <to>
                    <xdr:col>3</xdr:col>
                    <xdr:colOff>83820</xdr:colOff>
                    <xdr:row>46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7" r:id="rId7" name="Check Box 113">
              <controlPr locked="0" defaultSize="0" autoFill="0" autoLine="0" autoPict="0">
                <anchor moveWithCells="1">
                  <from>
                    <xdr:col>1</xdr:col>
                    <xdr:colOff>228600</xdr:colOff>
                    <xdr:row>46</xdr:row>
                    <xdr:rowOff>45720</xdr:rowOff>
                  </from>
                  <to>
                    <xdr:col>3</xdr:col>
                    <xdr:colOff>106680</xdr:colOff>
                    <xdr:row>48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8" r:id="rId8" name="Check Box 114">
              <controlPr locked="0" defaultSize="0" autoFill="0" autoLine="0" autoPict="0">
                <anchor moveWithCells="1">
                  <from>
                    <xdr:col>1</xdr:col>
                    <xdr:colOff>228600</xdr:colOff>
                    <xdr:row>49</xdr:row>
                    <xdr:rowOff>45720</xdr:rowOff>
                  </from>
                  <to>
                    <xdr:col>3</xdr:col>
                    <xdr:colOff>106680</xdr:colOff>
                    <xdr:row>51</xdr:row>
                    <xdr:rowOff>68580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9" r:id="rId9" name="Check Box 115">
              <controlPr locked="0" defaultSize="0" autoFill="0" autoLine="0" autoPict="0">
                <anchor moveWithCells="1">
                  <from>
                    <xdr:col>1</xdr:col>
                    <xdr:colOff>228600</xdr:colOff>
                    <xdr:row>52</xdr:row>
                    <xdr:rowOff>22860</xdr:rowOff>
                  </from>
                  <to>
                    <xdr:col>3</xdr:col>
                    <xdr:colOff>106680</xdr:colOff>
                    <xdr:row>54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0" r:id="rId10" name="Check Box 116">
              <controlPr locked="0" defaultSize="0" autoFill="0" autoLine="0" autoPict="0">
                <anchor moveWithCells="1">
                  <from>
                    <xdr:col>1</xdr:col>
                    <xdr:colOff>228600</xdr:colOff>
                    <xdr:row>54</xdr:row>
                    <xdr:rowOff>22860</xdr:rowOff>
                  </from>
                  <to>
                    <xdr:col>3</xdr:col>
                    <xdr:colOff>106680</xdr:colOff>
                    <xdr:row>56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1" r:id="rId11" name="Check Box 117">
              <controlPr locked="0" defaultSize="0" autoFill="0" autoLine="0" autoPict="0">
                <anchor moveWithCells="1">
                  <from>
                    <xdr:col>1</xdr:col>
                    <xdr:colOff>236220</xdr:colOff>
                    <xdr:row>57</xdr:row>
                    <xdr:rowOff>7620</xdr:rowOff>
                  </from>
                  <to>
                    <xdr:col>3</xdr:col>
                    <xdr:colOff>114300</xdr:colOff>
                    <xdr:row>59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2" r:id="rId12" name="Check Box 118">
              <controlPr locked="0" defaultSize="0" autoFill="0" autoLine="0" autoPict="0">
                <anchor moveWithCells="1">
                  <from>
                    <xdr:col>1</xdr:col>
                    <xdr:colOff>228600</xdr:colOff>
                    <xdr:row>59</xdr:row>
                    <xdr:rowOff>45720</xdr:rowOff>
                  </from>
                  <to>
                    <xdr:col>3</xdr:col>
                    <xdr:colOff>106680</xdr:colOff>
                    <xdr:row>61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3" r:id="rId13" name="Check Box 119">
              <controlPr locked="0" defaultSize="0" autoFill="0" autoLine="0" autoPict="0">
                <anchor moveWithCells="1">
                  <from>
                    <xdr:col>1</xdr:col>
                    <xdr:colOff>236220</xdr:colOff>
                    <xdr:row>62</xdr:row>
                    <xdr:rowOff>22860</xdr:rowOff>
                  </from>
                  <to>
                    <xdr:col>3</xdr:col>
                    <xdr:colOff>114300</xdr:colOff>
                    <xdr:row>64</xdr:row>
                    <xdr:rowOff>38100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29"/>
  <sheetViews>
    <sheetView workbookViewId="0">
      <selection activeCell="C7" sqref="C7"/>
    </sheetView>
  </sheetViews>
  <sheetFormatPr defaultColWidth="9.109375" defaultRowHeight="14.4" x14ac:dyDescent="0.3"/>
  <cols>
    <col min="1" max="1" width="9.109375" style="47"/>
    <col min="2" max="2" width="29.6640625" style="47" bestFit="1" customWidth="1"/>
    <col min="3" max="3" width="25.88671875" style="47" bestFit="1" customWidth="1"/>
    <col min="4" max="4" width="48.44140625" style="47" customWidth="1"/>
    <col min="5" max="5" width="8.88671875" style="47" bestFit="1" customWidth="1"/>
    <col min="6" max="6" width="9.88671875" style="47" bestFit="1" customWidth="1"/>
    <col min="7" max="8" width="9.109375" style="47"/>
    <col min="9" max="9" width="14.109375" style="47" customWidth="1"/>
    <col min="10" max="16384" width="9.109375" style="47"/>
  </cols>
  <sheetData>
    <row r="1" spans="2:9" s="46" customFormat="1" x14ac:dyDescent="0.3">
      <c r="B1" s="46" t="s">
        <v>21</v>
      </c>
      <c r="C1" s="46" t="s">
        <v>33</v>
      </c>
      <c r="D1" s="46" t="s">
        <v>22</v>
      </c>
      <c r="E1" s="231" t="s">
        <v>49</v>
      </c>
      <c r="F1" s="231"/>
      <c r="H1" s="46" t="s">
        <v>58</v>
      </c>
      <c r="I1" s="46" t="s">
        <v>78</v>
      </c>
    </row>
    <row r="2" spans="2:9" ht="28.8" x14ac:dyDescent="0.3">
      <c r="B2" s="45" t="s">
        <v>63</v>
      </c>
      <c r="C2" s="74" t="s">
        <v>82</v>
      </c>
      <c r="D2" s="45" t="s">
        <v>27</v>
      </c>
      <c r="E2" s="63" t="s">
        <v>50</v>
      </c>
      <c r="F2" s="63" t="s">
        <v>51</v>
      </c>
      <c r="H2" s="47" t="s">
        <v>59</v>
      </c>
      <c r="I2" s="47" t="s">
        <v>79</v>
      </c>
    </row>
    <row r="3" spans="2:9" ht="28.8" x14ac:dyDescent="0.3">
      <c r="B3" s="45" t="s">
        <v>64</v>
      </c>
      <c r="C3" s="74" t="s">
        <v>83</v>
      </c>
      <c r="D3" s="45" t="s">
        <v>28</v>
      </c>
      <c r="E3" s="64">
        <v>500000</v>
      </c>
      <c r="F3" s="64">
        <v>60000000</v>
      </c>
      <c r="H3" s="47" t="s">
        <v>60</v>
      </c>
      <c r="I3" s="47" t="s">
        <v>80</v>
      </c>
    </row>
    <row r="4" spans="2:9" x14ac:dyDescent="0.3">
      <c r="B4" s="45" t="s">
        <v>13</v>
      </c>
      <c r="C4" s="74" t="s">
        <v>13</v>
      </c>
      <c r="D4" s="62" t="s">
        <v>52</v>
      </c>
      <c r="E4" s="65">
        <f>E3/1000000</f>
        <v>0.5</v>
      </c>
      <c r="F4" s="65">
        <f>F3/1000000</f>
        <v>60</v>
      </c>
    </row>
    <row r="5" spans="2:9" x14ac:dyDescent="0.3">
      <c r="B5" s="45" t="s">
        <v>23</v>
      </c>
      <c r="C5" s="74" t="s">
        <v>86</v>
      </c>
      <c r="D5" s="29" t="s">
        <v>32</v>
      </c>
    </row>
    <row r="6" spans="2:9" ht="22.8" x14ac:dyDescent="0.3">
      <c r="B6" s="45" t="s">
        <v>65</v>
      </c>
      <c r="C6" s="45" t="s">
        <v>108</v>
      </c>
      <c r="D6" s="29" t="s">
        <v>35</v>
      </c>
    </row>
    <row r="7" spans="2:9" ht="22.8" x14ac:dyDescent="0.3">
      <c r="B7" s="45" t="s">
        <v>2</v>
      </c>
      <c r="D7" s="29" t="s">
        <v>29</v>
      </c>
    </row>
    <row r="8" spans="2:9" ht="22.8" x14ac:dyDescent="0.3">
      <c r="B8" s="45" t="s">
        <v>24</v>
      </c>
      <c r="C8" s="45"/>
      <c r="D8" s="45" t="s">
        <v>30</v>
      </c>
    </row>
    <row r="9" spans="2:9" x14ac:dyDescent="0.3">
      <c r="B9" s="45" t="s">
        <v>25</v>
      </c>
      <c r="C9" s="45"/>
      <c r="D9" s="45" t="s">
        <v>31</v>
      </c>
    </row>
    <row r="10" spans="2:9" x14ac:dyDescent="0.3">
      <c r="B10" s="45" t="s">
        <v>26</v>
      </c>
      <c r="C10" s="45"/>
      <c r="D10" s="29" t="s">
        <v>34</v>
      </c>
    </row>
    <row r="11" spans="2:9" ht="22.8" x14ac:dyDescent="0.3">
      <c r="B11" s="45" t="s">
        <v>66</v>
      </c>
      <c r="C11" s="45"/>
      <c r="D11" s="29" t="s">
        <v>53</v>
      </c>
    </row>
    <row r="12" spans="2:9" x14ac:dyDescent="0.3">
      <c r="D12" s="29" t="s">
        <v>57</v>
      </c>
    </row>
    <row r="13" spans="2:9" x14ac:dyDescent="0.3">
      <c r="D13" s="29" t="str">
        <f>CONCATENATE("Výše zvýhodněného úvěru musí být v rozmezí ",E4," - ",F4," mil. Kč.")</f>
        <v>Výše zvýhodněného úvěru musí být v rozmezí 0,5 - 60 mil. Kč.</v>
      </c>
    </row>
    <row r="14" spans="2:9" x14ac:dyDescent="0.3">
      <c r="D14" s="29"/>
    </row>
    <row r="20" spans="2:3" x14ac:dyDescent="0.3">
      <c r="B20" s="45"/>
      <c r="C20" s="45"/>
    </row>
    <row r="21" spans="2:3" x14ac:dyDescent="0.3">
      <c r="B21" s="45"/>
      <c r="C21" s="45"/>
    </row>
    <row r="22" spans="2:3" x14ac:dyDescent="0.3">
      <c r="B22" s="45"/>
      <c r="C22" s="45"/>
    </row>
    <row r="23" spans="2:3" x14ac:dyDescent="0.3">
      <c r="B23" s="45"/>
      <c r="C23" s="45"/>
    </row>
    <row r="24" spans="2:3" x14ac:dyDescent="0.3">
      <c r="B24" s="45"/>
      <c r="C24" s="45"/>
    </row>
    <row r="25" spans="2:3" x14ac:dyDescent="0.3">
      <c r="B25" s="45"/>
      <c r="C25" s="45"/>
    </row>
    <row r="26" spans="2:3" x14ac:dyDescent="0.3">
      <c r="B26" s="45"/>
      <c r="C26" s="45"/>
    </row>
    <row r="27" spans="2:3" x14ac:dyDescent="0.3">
      <c r="B27" s="45"/>
      <c r="C27" s="45"/>
    </row>
    <row r="28" spans="2:3" x14ac:dyDescent="0.3">
      <c r="B28" s="45"/>
      <c r="C28" s="45"/>
    </row>
    <row r="29" spans="2:3" x14ac:dyDescent="0.3">
      <c r="B29" s="45"/>
      <c r="C29" s="45"/>
    </row>
  </sheetData>
  <sheetProtection selectLockedCells="1" selectUnlockedCells="1"/>
  <mergeCells count="1">
    <mergeCell ref="E1:F1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9</vt:i4>
      </vt:variant>
    </vt:vector>
  </HeadingPairs>
  <TitlesOfParts>
    <vt:vector size="11" baseType="lpstr">
      <vt:lpstr>příloha PU</vt:lpstr>
      <vt:lpstr>_vst</vt:lpstr>
      <vt:lpstr>energetika</vt:lpstr>
      <vt:lpstr>kategorie</vt:lpstr>
      <vt:lpstr>kategorie2</vt:lpstr>
      <vt:lpstr>kategorienz3</vt:lpstr>
      <vt:lpstr>kategorienz4</vt:lpstr>
      <vt:lpstr>kategoriezp</vt:lpstr>
      <vt:lpstr>kategoriezp2</vt:lpstr>
      <vt:lpstr>'příloha PU'!Oblast_tisku</vt:lpstr>
      <vt:lpstr>souhlas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sefcik</dc:creator>
  <cp:lastModifiedBy>gross</cp:lastModifiedBy>
  <cp:lastPrinted>2022-03-28T08:36:15Z</cp:lastPrinted>
  <dcterms:created xsi:type="dcterms:W3CDTF">2014-10-10T08:25:14Z</dcterms:created>
  <dcterms:modified xsi:type="dcterms:W3CDTF">2023-09-21T09:57:07Z</dcterms:modified>
</cp:coreProperties>
</file>