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fcik\Documents\ŠABLONY_PRŮŘEZOVÉ\"/>
    </mc:Choice>
  </mc:AlternateContent>
  <bookViews>
    <workbookView xWindow="0" yWindow="0" windowWidth="28800" windowHeight="12300"/>
  </bookViews>
  <sheets>
    <sheet name="změna_projektu" sheetId="1" r:id="rId1"/>
    <sheet name="_vst" sheetId="2" r:id="rId2"/>
  </sheets>
  <definedNames>
    <definedName name="kategorie">_vst!$B$2:$B$12</definedName>
    <definedName name="měna">_vst!$D$2:$D$35</definedName>
    <definedName name="_xlnm.Print_Area" localSheetId="0">změna_projektu!$A$1:$AN$57</definedName>
    <definedName name="zamereni">_vst!#REF!</definedName>
  </definedNames>
  <calcPr calcId="162913"/>
</workbook>
</file>

<file path=xl/calcChain.xml><?xml version="1.0" encoding="utf-8"?>
<calcChain xmlns="http://schemas.openxmlformats.org/spreadsheetml/2006/main">
  <c r="AR25" i="1" l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24" i="1" l="1"/>
  <c r="Y24" i="1" l="1"/>
  <c r="Y25" i="1" l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AV25" i="1" l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24" i="1"/>
  <c r="AV48" i="1" l="1"/>
  <c r="R49" i="1" s="1"/>
  <c r="AG48" i="1"/>
  <c r="AC48" i="1"/>
  <c r="AT34" i="1" l="1"/>
  <c r="AU34" i="1"/>
  <c r="AT35" i="1"/>
  <c r="AU35" i="1"/>
  <c r="AT36" i="1"/>
  <c r="AU36" i="1"/>
  <c r="AT37" i="1"/>
  <c r="AU37" i="1"/>
  <c r="AT38" i="1"/>
  <c r="AU38" i="1"/>
  <c r="AT39" i="1"/>
  <c r="AU39" i="1"/>
  <c r="AT40" i="1"/>
  <c r="AU40" i="1"/>
  <c r="AT41" i="1"/>
  <c r="AU41" i="1"/>
  <c r="AT42" i="1"/>
  <c r="AU42" i="1"/>
  <c r="AT43" i="1"/>
  <c r="AU43" i="1"/>
  <c r="AT44" i="1"/>
  <c r="AU44" i="1"/>
  <c r="AT45" i="1"/>
  <c r="AU45" i="1"/>
  <c r="AT46" i="1"/>
  <c r="AU46" i="1"/>
  <c r="AT47" i="1"/>
  <c r="AU47" i="1"/>
  <c r="AS35" i="1"/>
  <c r="AS37" i="1"/>
  <c r="AS39" i="1"/>
  <c r="AS40" i="1"/>
  <c r="AS41" i="1"/>
  <c r="AS42" i="1"/>
  <c r="AS43" i="1"/>
  <c r="AS45" i="1"/>
  <c r="AS46" i="1"/>
  <c r="AS47" i="1"/>
  <c r="AS34" i="1"/>
  <c r="AS36" i="1"/>
  <c r="AS38" i="1"/>
  <c r="AS44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24" i="1"/>
  <c r="AU25" i="1"/>
  <c r="AU26" i="1"/>
  <c r="AU27" i="1"/>
  <c r="AU28" i="1"/>
  <c r="AU29" i="1"/>
  <c r="AU30" i="1"/>
  <c r="AU31" i="1"/>
  <c r="AU32" i="1"/>
  <c r="AU33" i="1"/>
  <c r="AU24" i="1"/>
  <c r="AS31" i="1"/>
  <c r="AS25" i="1"/>
  <c r="AS26" i="1"/>
  <c r="AS27" i="1"/>
  <c r="AS28" i="1"/>
  <c r="AS29" i="1"/>
  <c r="AS30" i="1"/>
  <c r="AS32" i="1"/>
  <c r="AS33" i="1"/>
  <c r="AS24" i="1"/>
  <c r="AT25" i="1"/>
  <c r="AT26" i="1"/>
  <c r="AT27" i="1"/>
  <c r="AT28" i="1"/>
  <c r="AT29" i="1"/>
  <c r="AT30" i="1"/>
  <c r="AT31" i="1"/>
  <c r="AT32" i="1"/>
  <c r="AT33" i="1"/>
  <c r="AT24" i="1"/>
  <c r="AK25" i="1"/>
  <c r="AK26" i="1"/>
  <c r="AK27" i="1"/>
  <c r="AK28" i="1"/>
  <c r="AK29" i="1"/>
  <c r="AK30" i="1"/>
  <c r="AK31" i="1"/>
  <c r="AK32" i="1"/>
  <c r="AK33" i="1"/>
  <c r="AX24" i="1" l="1"/>
  <c r="AO46" i="1"/>
  <c r="AO28" i="1"/>
  <c r="AO29" i="1"/>
  <c r="AO45" i="1"/>
  <c r="AO35" i="1"/>
  <c r="AO40" i="1"/>
  <c r="AO39" i="1"/>
  <c r="AO43" i="1"/>
  <c r="AO32" i="1"/>
  <c r="AO31" i="1"/>
  <c r="AO27" i="1"/>
  <c r="AO30" i="1"/>
  <c r="AO26" i="1"/>
  <c r="AO42" i="1"/>
  <c r="AO38" i="1"/>
  <c r="AO36" i="1"/>
  <c r="AO34" i="1"/>
  <c r="AO41" i="1"/>
  <c r="AO37" i="1"/>
  <c r="AO33" i="1"/>
  <c r="AO47" i="1"/>
  <c r="AO44" i="1"/>
  <c r="AO25" i="1"/>
  <c r="AO24" i="1"/>
  <c r="AK48" i="1"/>
</calcChain>
</file>

<file path=xl/sharedStrings.xml><?xml version="1.0" encoding="utf-8"?>
<sst xmlns="http://schemas.openxmlformats.org/spreadsheetml/2006/main" count="88" uniqueCount="86">
  <si>
    <t>Dlouhodobý finanční majetek</t>
  </si>
  <si>
    <t>Výdaj</t>
  </si>
  <si>
    <t>Kategorie</t>
  </si>
  <si>
    <t>Nové stroje a zařízení</t>
  </si>
  <si>
    <t>Zásoby</t>
  </si>
  <si>
    <t>Pohledávky</t>
  </si>
  <si>
    <t>Nezastavěné pozemky</t>
  </si>
  <si>
    <t>Použité/repasované stroje a zařízení</t>
  </si>
  <si>
    <t>nelze ZVÚ?</t>
  </si>
  <si>
    <t>ZÚV+BÚV&gt;částka?</t>
  </si>
  <si>
    <t>Hlášky</t>
  </si>
  <si>
    <t>ZÚV i BÚV?</t>
  </si>
  <si>
    <t>použit ZÚV?</t>
  </si>
  <si>
    <t>Jinými zdroji</t>
  </si>
  <si>
    <t>Zařazení</t>
  </si>
  <si>
    <t>Dlouhodobý nehmotný majetek</t>
  </si>
  <si>
    <t>výdaj nelze hradit ze Zvýhodněného úvěru</t>
  </si>
  <si>
    <t>Kurz</t>
  </si>
  <si>
    <t>Pořizovací cena
(vč. DPH) v Kč</t>
  </si>
  <si>
    <t>Cizí
měna</t>
  </si>
  <si>
    <t>Je vyplněna cizí měna bez kurzu či naopak kurz bez identifikace cizí měny.</t>
  </si>
  <si>
    <t>Cizí měna rozpor</t>
  </si>
  <si>
    <t>Cizí měna?</t>
  </si>
  <si>
    <t>Jakákoliv chyba</t>
  </si>
  <si>
    <t>Datum, ke kterému byl stanoven kurz přepočtu z cizí měny</t>
  </si>
  <si>
    <t>Bude financován (údaje v Kč)</t>
  </si>
  <si>
    <t>EUR</t>
  </si>
  <si>
    <t>Měny</t>
  </si>
  <si>
    <t>USD</t>
  </si>
  <si>
    <t>GBP</t>
  </si>
  <si>
    <t>AUD</t>
  </si>
  <si>
    <t>BRL</t>
  </si>
  <si>
    <t>BGN</t>
  </si>
  <si>
    <t>CNY</t>
  </si>
  <si>
    <t>DKK</t>
  </si>
  <si>
    <t>PHP</t>
  </si>
  <si>
    <t>HKD</t>
  </si>
  <si>
    <t>HRK</t>
  </si>
  <si>
    <t>INR</t>
  </si>
  <si>
    <t>IDR</t>
  </si>
  <si>
    <t>ISK</t>
  </si>
  <si>
    <t>ILS</t>
  </si>
  <si>
    <t>JPY</t>
  </si>
  <si>
    <t>ZAR</t>
  </si>
  <si>
    <t>KRW</t>
  </si>
  <si>
    <t>CAD</t>
  </si>
  <si>
    <t>HUF</t>
  </si>
  <si>
    <t>MYR</t>
  </si>
  <si>
    <t>MXN</t>
  </si>
  <si>
    <t>XDR</t>
  </si>
  <si>
    <t>NOK</t>
  </si>
  <si>
    <t>NZD</t>
  </si>
  <si>
    <t>PLN</t>
  </si>
  <si>
    <t>RON</t>
  </si>
  <si>
    <t>RUB</t>
  </si>
  <si>
    <t>SGD</t>
  </si>
  <si>
    <t>SEK</t>
  </si>
  <si>
    <t>CHF</t>
  </si>
  <si>
    <t>THB</t>
  </si>
  <si>
    <t>TRY</t>
  </si>
  <si>
    <t>Úvěrem partnera</t>
  </si>
  <si>
    <t>Rekonstrukce staveb</t>
  </si>
  <si>
    <t>Výstavba</t>
  </si>
  <si>
    <t>Zastavěné pozemky vč. staveb</t>
  </si>
  <si>
    <t>součet přesahuje výši výdajů financovaných zvýhodněným úvěrem</t>
  </si>
  <si>
    <t>Pořizovací cena
(vč. DPH) v měně pořízení</t>
  </si>
  <si>
    <t>výše financování přesahuje pořizovací cenu</t>
  </si>
  <si>
    <t>Ostatní výdaje (nezpůsobilé)</t>
  </si>
  <si>
    <r>
      <t>prosím vyplňte, viz nápověda ke sloupci "</t>
    </r>
    <r>
      <rPr>
        <i/>
        <sz val="9"/>
        <rFont val="Arial"/>
        <family val="2"/>
        <charset val="238"/>
      </rPr>
      <t>Kurz"</t>
    </r>
  </si>
  <si>
    <t>Klient</t>
  </si>
  <si>
    <t>IČO/RČ</t>
  </si>
  <si>
    <t>Pojmy začínající velkým písmenem mají stejný význam jako ve Smlouvě o zvýhodněném úvěru, není-li uvedeno jinak.</t>
  </si>
  <si>
    <t>1. Popis a zdůvodnění změny Projektu</t>
  </si>
  <si>
    <t>Popište změnu Projektu, tedy co v realizaci Projektu bude jinak, než bylo popsáno v dokumentu Popis projektu, případně sjednáno ve Smlouvě o zvýhodněném úvěru</t>
  </si>
  <si>
    <r>
      <t>2. Přehled výdajů Projektu po změně</t>
    </r>
    <r>
      <rPr>
        <sz val="9"/>
        <rFont val="Arial"/>
        <family val="2"/>
        <charset val="238"/>
      </rPr>
      <t xml:space="preserve"> (vyplňte, pokud se významně mění struktura pořizovaného majetku, jednodušší změny stačí popsat v bodě 1)</t>
    </r>
  </si>
  <si>
    <r>
      <t>Jméno a příjmení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</si>
  <si>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Podpis osoby oprávněné zastupovat Klienta</t>
    </r>
    <r>
      <rPr>
        <vertAlign val="superscript"/>
        <sz val="9"/>
        <rFont val="Arial"/>
        <family val="2"/>
        <charset val="238"/>
      </rPr>
      <t>1)</t>
    </r>
  </si>
  <si>
    <r>
      <t>Razítko, pokud je součástí podpisu Klienta</t>
    </r>
    <r>
      <rPr>
        <vertAlign val="superscript"/>
        <sz val="9"/>
        <rFont val="Arial"/>
        <family val="2"/>
        <charset val="238"/>
      </rPr>
      <t>1)</t>
    </r>
  </si>
  <si>
    <t>Uveďte zdůvodnění změny a případně doplňující informace či komentář</t>
  </si>
  <si>
    <t>Žádost o souhlas Banky se změnou Projektu</t>
  </si>
  <si>
    <t>Smlouva o úvěru č.</t>
  </si>
  <si>
    <t>-</t>
  </si>
  <si>
    <t>V(e)</t>
  </si>
  <si>
    <t xml:space="preserve">dne </t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</si>
  <si>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 xml:space="preserve">Vyplňuje pouze Klient, který </t>
    </r>
    <r>
      <rPr>
        <b/>
        <sz val="8"/>
        <color theme="1"/>
        <rFont val="Arial"/>
        <family val="2"/>
        <charset val="238"/>
      </rPr>
      <t>nemá</t>
    </r>
    <r>
      <rPr>
        <sz val="8"/>
        <color theme="1"/>
        <rFont val="Arial"/>
        <family val="2"/>
        <charset val="238"/>
      </rPr>
      <t xml:space="preserve"> s Bankou uzavřenu smlouvu o využívání aplikace E-podatelna.</t>
    </r>
  </si>
  <si>
    <t>Zvýhodněným úvěrem NRB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</si>
</sst>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2" fillId="0" borderId="0" xfId="0" applyFont="1" applyProtection="1"/>
    <xf numFmtId="0" fontId="4" fillId="0" borderId="0" xfId="0" applyFont="1" applyProtection="1"/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164" fontId="1" fillId="0" borderId="0" xfId="0" applyNumberFormat="1" applyFont="1" applyBorder="1" applyAlignment="1" applyProtection="1">
      <alignment horizontal="right" vertical="top" wrapText="1"/>
    </xf>
    <xf numFmtId="0" fontId="1" fillId="0" borderId="8" xfId="0" applyFont="1" applyBorder="1" applyProtection="1"/>
    <xf numFmtId="0" fontId="1" fillId="0" borderId="14" xfId="0" applyFont="1" applyBorder="1" applyProtection="1"/>
    <xf numFmtId="0" fontId="1" fillId="0" borderId="5" xfId="0" applyFont="1" applyBorder="1" applyProtection="1"/>
    <xf numFmtId="0" fontId="1" fillId="0" borderId="10" xfId="0" applyFont="1" applyBorder="1" applyProtection="1"/>
    <xf numFmtId="0" fontId="5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left" indent="1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0" xfId="0" quotePrefix="1" applyFont="1" applyProtection="1"/>
    <xf numFmtId="0" fontId="1" fillId="0" borderId="0" xfId="0" quotePrefix="1" applyFont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9" xfId="0" applyFont="1" applyBorder="1" applyProtection="1"/>
    <xf numFmtId="0" fontId="1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9" fillId="0" borderId="0" xfId="0" applyFont="1" applyProtection="1"/>
    <xf numFmtId="0" fontId="0" fillId="0" borderId="0" xfId="0" applyProtection="1"/>
    <xf numFmtId="0" fontId="2" fillId="2" borderId="4" xfId="0" quotePrefix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left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right" vertical="top" wrapText="1"/>
    </xf>
    <xf numFmtId="164" fontId="1" fillId="2" borderId="2" xfId="0" applyNumberFormat="1" applyFont="1" applyFill="1" applyBorder="1" applyAlignment="1" applyProtection="1">
      <alignment horizontal="right" vertical="top" wrapText="1"/>
    </xf>
    <xf numFmtId="164" fontId="1" fillId="2" borderId="3" xfId="0" applyNumberFormat="1" applyFont="1" applyFill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top" wrapText="1"/>
      <protection locked="0"/>
    </xf>
    <xf numFmtId="164" fontId="1" fillId="0" borderId="2" xfId="0" applyNumberFormat="1" applyFont="1" applyBorder="1" applyAlignment="1" applyProtection="1">
      <alignment horizontal="right" vertical="top" wrapText="1"/>
      <protection locked="0"/>
    </xf>
    <xf numFmtId="164" fontId="1" fillId="0" borderId="3" xfId="0" applyNumberFormat="1" applyFont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1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4" xfId="0" applyFont="1" applyFill="1" applyBorder="1" applyAlignment="1" applyProtection="1"/>
    <xf numFmtId="0" fontId="3" fillId="0" borderId="4" xfId="0" applyFont="1" applyBorder="1" applyAlignment="1" applyProtection="1"/>
    <xf numFmtId="0" fontId="11" fillId="0" borderId="7" xfId="0" applyFont="1" applyBorder="1" applyAlignment="1">
      <alignment horizontal="left" vertical="center" wrapText="1"/>
    </xf>
    <xf numFmtId="164" fontId="2" fillId="2" borderId="4" xfId="0" applyNumberFormat="1" applyFont="1" applyFill="1" applyBorder="1" applyAlignment="1" applyProtection="1">
      <alignment horizontal="right" vertical="top" wrapText="1"/>
    </xf>
    <xf numFmtId="164" fontId="1" fillId="2" borderId="4" xfId="0" applyNumberFormat="1" applyFont="1" applyFill="1" applyBorder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164" fontId="1" fillId="0" borderId="4" xfId="0" applyNumberFormat="1" applyFont="1" applyBorder="1" applyAlignment="1" applyProtection="1">
      <alignment horizontal="right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2"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57"/>
  <sheetViews>
    <sheetView showGridLines="0" tabSelected="1" topLeftCell="D1" zoomScaleNormal="100" zoomScaleSheetLayoutView="100" workbookViewId="0">
      <selection activeCell="F4" sqref="F4:H4"/>
    </sheetView>
  </sheetViews>
  <sheetFormatPr defaultColWidth="3.7109375" defaultRowHeight="15" customHeight="1" x14ac:dyDescent="0.2"/>
  <cols>
    <col min="1" max="17" width="3.7109375" style="1"/>
    <col min="18" max="18" width="3.7109375" style="1" customWidth="1"/>
    <col min="19" max="21" width="3.7109375" style="1"/>
    <col min="22" max="22" width="5.85546875" style="1" customWidth="1"/>
    <col min="23" max="23" width="2.42578125" style="1" customWidth="1"/>
    <col min="24" max="24" width="4.42578125" style="1" customWidth="1"/>
    <col min="25" max="27" width="3.7109375" style="1"/>
    <col min="28" max="28" width="4.42578125" style="1" bestFit="1" customWidth="1"/>
    <col min="29" max="29" width="3.7109375" style="1"/>
    <col min="30" max="30" width="3.7109375" style="1" customWidth="1"/>
    <col min="31" max="35" width="3.7109375" style="1"/>
    <col min="36" max="36" width="4.5703125" style="1" bestFit="1" customWidth="1"/>
    <col min="37" max="40" width="3.7109375" style="1"/>
    <col min="41" max="43" width="3.7109375" style="1" customWidth="1"/>
    <col min="44" max="45" width="12.140625" style="1" hidden="1" customWidth="1"/>
    <col min="46" max="46" width="15.85546875" style="1" hidden="1" customWidth="1"/>
    <col min="47" max="48" width="12.140625" style="1" hidden="1" customWidth="1"/>
    <col min="49" max="49" width="14.5703125" style="1" hidden="1" customWidth="1"/>
    <col min="50" max="51" width="12.140625" style="1" hidden="1" customWidth="1"/>
    <col min="52" max="52" width="3.85546875" style="1" customWidth="1"/>
    <col min="53" max="77" width="3.7109375" style="1" customWidth="1"/>
    <col min="78" max="16384" width="3.7109375" style="1"/>
  </cols>
  <sheetData>
    <row r="2" spans="1:40" ht="19.5" customHeight="1" x14ac:dyDescent="0.25">
      <c r="A2" s="36" t="s">
        <v>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4" spans="1:40" ht="18" customHeight="1" x14ac:dyDescent="0.2">
      <c r="A4" s="31" t="s">
        <v>80</v>
      </c>
      <c r="B4" s="8"/>
      <c r="C4" s="8"/>
      <c r="D4" s="8"/>
      <c r="E4" s="8"/>
      <c r="F4" s="91"/>
      <c r="G4" s="91"/>
      <c r="H4" s="91"/>
      <c r="I4" s="34" t="s">
        <v>81</v>
      </c>
      <c r="J4" s="92"/>
      <c r="K4" s="92"/>
      <c r="L4" s="92"/>
      <c r="M4" s="34" t="s">
        <v>81</v>
      </c>
      <c r="N4" s="93"/>
      <c r="O4" s="93"/>
    </row>
    <row r="5" spans="1:40" ht="3" customHeight="1" x14ac:dyDescent="0.2">
      <c r="A5" s="9"/>
      <c r="B5" s="8"/>
      <c r="C5" s="8"/>
      <c r="D5" s="8"/>
      <c r="E5" s="8"/>
      <c r="F5" s="8"/>
    </row>
    <row r="6" spans="1:40" ht="18" customHeight="1" x14ac:dyDescent="0.2">
      <c r="A6" s="31" t="s">
        <v>69</v>
      </c>
      <c r="B6" s="8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1:40" ht="3" customHeight="1" x14ac:dyDescent="0.2">
      <c r="A7" s="9"/>
      <c r="B7" s="8"/>
      <c r="C7" s="8"/>
      <c r="D7" s="8"/>
      <c r="E7" s="8"/>
      <c r="F7" s="8"/>
    </row>
    <row r="8" spans="1:40" ht="18" customHeight="1" x14ac:dyDescent="0.2">
      <c r="A8" s="31" t="s">
        <v>70</v>
      </c>
      <c r="B8" s="8"/>
      <c r="C8" s="37"/>
      <c r="D8" s="38"/>
      <c r="E8" s="38"/>
      <c r="F8" s="38"/>
      <c r="G8" s="38"/>
      <c r="H8" s="38"/>
      <c r="I8" s="38"/>
      <c r="J8" s="38"/>
      <c r="K8" s="38"/>
      <c r="L8" s="39"/>
    </row>
    <row r="9" spans="1:40" ht="15" customHeight="1" x14ac:dyDescent="0.2">
      <c r="A9" s="9"/>
      <c r="B9" s="8"/>
      <c r="C9" s="8"/>
      <c r="D9" s="8"/>
      <c r="E9" s="8"/>
      <c r="F9" s="8"/>
    </row>
    <row r="10" spans="1:40" ht="15" customHeight="1" x14ac:dyDescent="0.2">
      <c r="A10" s="32" t="s">
        <v>71</v>
      </c>
      <c r="B10" s="8"/>
      <c r="C10" s="8"/>
      <c r="D10" s="8"/>
      <c r="E10" s="8"/>
      <c r="F10" s="8"/>
    </row>
    <row r="11" spans="1:40" ht="15" customHeight="1" x14ac:dyDescent="0.2">
      <c r="A11" s="9"/>
      <c r="B11" s="8"/>
      <c r="C11" s="8"/>
      <c r="D11" s="8"/>
      <c r="E11" s="8"/>
      <c r="F11" s="8"/>
    </row>
    <row r="12" spans="1:40" ht="15" customHeight="1" x14ac:dyDescent="0.2">
      <c r="A12" s="4" t="s">
        <v>72</v>
      </c>
      <c r="B12" s="8"/>
      <c r="C12" s="8"/>
      <c r="D12" s="8"/>
      <c r="E12" s="8"/>
      <c r="F12" s="8"/>
    </row>
    <row r="13" spans="1:40" ht="3" customHeight="1" x14ac:dyDescent="0.2">
      <c r="A13" s="9"/>
      <c r="B13" s="8"/>
      <c r="C13" s="8"/>
      <c r="D13" s="8"/>
      <c r="E13" s="8"/>
      <c r="F13" s="8"/>
    </row>
    <row r="14" spans="1:40" ht="15" customHeight="1" x14ac:dyDescent="0.2">
      <c r="A14" s="40" t="s">
        <v>73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ht="159.94999999999999" customHeight="1" x14ac:dyDescent="0.2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1:40" ht="15" customHeight="1" x14ac:dyDescent="0.2">
      <c r="A16" s="9"/>
      <c r="B16" s="8"/>
      <c r="C16" s="8"/>
      <c r="D16" s="8"/>
      <c r="E16" s="8"/>
      <c r="F16" s="8"/>
    </row>
    <row r="17" spans="1:65" ht="15" customHeight="1" x14ac:dyDescent="0.2">
      <c r="A17" s="40" t="s">
        <v>78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</row>
    <row r="18" spans="1:65" ht="159.94999999999999" customHeight="1" x14ac:dyDescent="0.2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65" s="33" customFormat="1" x14ac:dyDescent="0.25"/>
    <row r="20" spans="1:65" ht="15" customHeight="1" x14ac:dyDescent="0.2">
      <c r="A20" s="4" t="s">
        <v>74</v>
      </c>
      <c r="B20" s="8"/>
      <c r="C20" s="8"/>
      <c r="D20" s="8"/>
      <c r="E20" s="8"/>
      <c r="F20" s="8"/>
    </row>
    <row r="21" spans="1:65" ht="3" customHeight="1" x14ac:dyDescent="0.2">
      <c r="A21" s="9"/>
      <c r="B21" s="8"/>
      <c r="C21" s="8"/>
      <c r="D21" s="8"/>
      <c r="E21" s="8"/>
      <c r="F21" s="8"/>
    </row>
    <row r="22" spans="1:65" ht="13.5" customHeight="1" x14ac:dyDescent="0.2">
      <c r="A22" s="76" t="s">
        <v>1</v>
      </c>
      <c r="B22" s="77"/>
      <c r="C22" s="77"/>
      <c r="D22" s="77"/>
      <c r="E22" s="77"/>
      <c r="F22" s="77"/>
      <c r="G22" s="77"/>
      <c r="H22" s="77"/>
      <c r="I22" s="77"/>
      <c r="J22" s="78"/>
      <c r="K22" s="76" t="s">
        <v>14</v>
      </c>
      <c r="L22" s="77"/>
      <c r="M22" s="77"/>
      <c r="N22" s="77"/>
      <c r="O22" s="77"/>
      <c r="P22" s="77"/>
      <c r="Q22" s="78"/>
      <c r="R22" s="76" t="s">
        <v>65</v>
      </c>
      <c r="S22" s="77"/>
      <c r="T22" s="77"/>
      <c r="U22" s="78"/>
      <c r="V22" s="82" t="s">
        <v>19</v>
      </c>
      <c r="W22" s="84" t="s">
        <v>17</v>
      </c>
      <c r="X22" s="85"/>
      <c r="Y22" s="76" t="s">
        <v>18</v>
      </c>
      <c r="Z22" s="77"/>
      <c r="AA22" s="77"/>
      <c r="AB22" s="78"/>
      <c r="AC22" s="88" t="s">
        <v>25</v>
      </c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90"/>
    </row>
    <row r="23" spans="1:65" ht="27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1"/>
      <c r="V23" s="83"/>
      <c r="W23" s="86"/>
      <c r="X23" s="87"/>
      <c r="Y23" s="79"/>
      <c r="Z23" s="80"/>
      <c r="AA23" s="80"/>
      <c r="AB23" s="81"/>
      <c r="AC23" s="57" t="s">
        <v>85</v>
      </c>
      <c r="AD23" s="57"/>
      <c r="AE23" s="57"/>
      <c r="AF23" s="57"/>
      <c r="AG23" s="57" t="s">
        <v>60</v>
      </c>
      <c r="AH23" s="57"/>
      <c r="AI23" s="57"/>
      <c r="AJ23" s="57"/>
      <c r="AK23" s="57" t="s">
        <v>13</v>
      </c>
      <c r="AL23" s="57"/>
      <c r="AM23" s="57"/>
      <c r="AN23" s="57"/>
      <c r="AR23" s="1" t="s">
        <v>8</v>
      </c>
      <c r="AS23" s="1" t="s">
        <v>12</v>
      </c>
      <c r="AT23" s="1" t="s">
        <v>9</v>
      </c>
      <c r="AU23" s="1" t="s">
        <v>11</v>
      </c>
      <c r="AV23" s="1" t="s">
        <v>22</v>
      </c>
      <c r="AW23" s="1" t="s">
        <v>21</v>
      </c>
      <c r="AX23" s="1" t="s">
        <v>23</v>
      </c>
    </row>
    <row r="24" spans="1:65" ht="12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8"/>
      <c r="S24" s="59"/>
      <c r="T24" s="59"/>
      <c r="U24" s="60"/>
      <c r="V24" s="21"/>
      <c r="W24" s="73"/>
      <c r="X24" s="74"/>
      <c r="Y24" s="50" t="str">
        <f t="shared" ref="Y24" si="0">IF(R24="","",IF(W24="",R24,CEILING(R24*W24,1)))</f>
        <v/>
      </c>
      <c r="Z24" s="51"/>
      <c r="AA24" s="51"/>
      <c r="AB24" s="52"/>
      <c r="AC24" s="58"/>
      <c r="AD24" s="59"/>
      <c r="AE24" s="59"/>
      <c r="AF24" s="60"/>
      <c r="AG24" s="75"/>
      <c r="AH24" s="75"/>
      <c r="AI24" s="75"/>
      <c r="AJ24" s="75"/>
      <c r="AK24" s="72" t="str">
        <f t="shared" ref="AK24" si="1">IF(Y24="","",Y24-AC24-AG24)</f>
        <v/>
      </c>
      <c r="AL24" s="72"/>
      <c r="AM24" s="72"/>
      <c r="AN24" s="72"/>
      <c r="AO24" s="18" t="str">
        <f>IF(AS24=1,_vst!$C$2,IF(AT24=1,_vst!$C$3,IF(AW24=1,_vst!$C$4,"")))</f>
        <v/>
      </c>
      <c r="AQ24" s="5"/>
      <c r="AR24" s="6">
        <f>IF(OR(K24=_vst!$B$3,K24=_vst!$B$9,K24=_vst!$B$10,K24=_vst!$B$11,K24=_vst!$B$12),1,0)</f>
        <v>0</v>
      </c>
      <c r="AS24" s="6">
        <f t="shared" ref="AS24:AS47" si="2">IF(AC24&gt;0,IF(AR24=1,1,0),0)</f>
        <v>0</v>
      </c>
      <c r="AT24" s="6">
        <f>IF(AC24+AG24&gt;Y24,1,0)</f>
        <v>0</v>
      </c>
      <c r="AU24" s="6">
        <f>IF(AC24&gt;0,IF(AG24&gt;0,1,0),0)</f>
        <v>0</v>
      </c>
      <c r="AV24" s="22">
        <f t="shared" ref="AV24:AV47" si="3">IF(OR(V24&lt;&gt;"",W24&lt;&gt;""),1,0)</f>
        <v>0</v>
      </c>
      <c r="AW24" s="22">
        <f>IF(OR(AND(V24="",W24&lt;&gt;""),AND(V24&lt;&gt;"",W24="")),1,0)</f>
        <v>0</v>
      </c>
      <c r="AX24" s="7">
        <f>IF(SUM(AS24:AT47,AW24:AW47)=0,0,1)</f>
        <v>0</v>
      </c>
      <c r="AY24" s="14"/>
      <c r="BD24" s="10"/>
      <c r="BE24" s="10"/>
      <c r="BF24" s="10"/>
      <c r="BG24" s="10"/>
      <c r="BH24" s="11"/>
      <c r="BI24" s="11"/>
      <c r="BJ24" s="11"/>
      <c r="BK24" s="11"/>
      <c r="BL24" s="11"/>
      <c r="BM24" s="11"/>
    </row>
    <row r="25" spans="1:65" ht="13.5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8"/>
      <c r="S25" s="59"/>
      <c r="T25" s="59"/>
      <c r="U25" s="60"/>
      <c r="V25" s="26"/>
      <c r="W25" s="73"/>
      <c r="X25" s="74"/>
      <c r="Y25" s="50" t="str">
        <f t="shared" ref="Y25:Y47" si="4">IF(R25="","",IF(W25="",R25,CEILING(R25*W25,1)))</f>
        <v/>
      </c>
      <c r="Z25" s="51"/>
      <c r="AA25" s="51"/>
      <c r="AB25" s="52"/>
      <c r="AC25" s="58"/>
      <c r="AD25" s="59"/>
      <c r="AE25" s="59"/>
      <c r="AF25" s="60"/>
      <c r="AG25" s="75"/>
      <c r="AH25" s="75"/>
      <c r="AI25" s="75"/>
      <c r="AJ25" s="75"/>
      <c r="AK25" s="72" t="str">
        <f t="shared" ref="AK25:AK33" si="5">IF(Y25="","",Y25-AC25-AG25)</f>
        <v/>
      </c>
      <c r="AL25" s="72"/>
      <c r="AM25" s="72"/>
      <c r="AN25" s="72"/>
      <c r="AO25" s="18" t="str">
        <f>IF(AS25=1,_vst!$C$2,IF(AT25=1,_vst!$C$3,IF(AW25=1,_vst!$C$4,"")))</f>
        <v/>
      </c>
      <c r="AQ25" s="5"/>
      <c r="AR25" s="6">
        <f>IF(OR(K25=_vst!$B$3,K25=_vst!$B$9,K25=_vst!$B$10,K25=_vst!$B$11,K25=_vst!$B$12),1,0)</f>
        <v>0</v>
      </c>
      <c r="AS25" s="6">
        <f t="shared" si="2"/>
        <v>0</v>
      </c>
      <c r="AT25" s="6">
        <f t="shared" ref="AT25:AT33" si="6">IF(AC25+AG25&gt;Y25,1,0)</f>
        <v>0</v>
      </c>
      <c r="AU25" s="6">
        <f t="shared" ref="AU25:AU33" si="7">IF(AC25&gt;0,IF(AG25&gt;0,1,0),0)</f>
        <v>0</v>
      </c>
      <c r="AV25" s="22">
        <f t="shared" si="3"/>
        <v>0</v>
      </c>
      <c r="AW25" s="22">
        <f t="shared" ref="AW25:AW47" si="8">IF(OR(AND(V25="",W25&lt;&gt;""),AND(V25&lt;&gt;"",W25="")),1,0)</f>
        <v>0</v>
      </c>
      <c r="AX25" s="2"/>
      <c r="AY25" s="15"/>
      <c r="BD25" s="11"/>
      <c r="BE25" s="11"/>
      <c r="BF25" s="11"/>
      <c r="BG25" s="11"/>
      <c r="BH25" s="11"/>
      <c r="BI25" s="11"/>
      <c r="BJ25" s="11"/>
      <c r="BK25" s="11"/>
      <c r="BL25" s="11"/>
      <c r="BM25" s="11"/>
    </row>
    <row r="26" spans="1:65" ht="13.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8"/>
      <c r="S26" s="59"/>
      <c r="T26" s="59"/>
      <c r="U26" s="60"/>
      <c r="V26" s="25"/>
      <c r="W26" s="73"/>
      <c r="X26" s="74"/>
      <c r="Y26" s="50" t="str">
        <f t="shared" si="4"/>
        <v/>
      </c>
      <c r="Z26" s="51"/>
      <c r="AA26" s="51"/>
      <c r="AB26" s="52"/>
      <c r="AC26" s="58"/>
      <c r="AD26" s="59"/>
      <c r="AE26" s="59"/>
      <c r="AF26" s="60"/>
      <c r="AG26" s="58"/>
      <c r="AH26" s="59"/>
      <c r="AI26" s="59"/>
      <c r="AJ26" s="60"/>
      <c r="AK26" s="72" t="str">
        <f t="shared" si="5"/>
        <v/>
      </c>
      <c r="AL26" s="72"/>
      <c r="AM26" s="72"/>
      <c r="AN26" s="72"/>
      <c r="AO26" s="18" t="str">
        <f>IF(AS26=1,_vst!$C$2,IF(AT26=1,_vst!$C$3,IF(AW26=1,_vst!$C$4,"")))</f>
        <v/>
      </c>
      <c r="AQ26" s="5"/>
      <c r="AR26" s="6">
        <f>IF(OR(K26=_vst!$B$3,K26=_vst!$B$9,K26=_vst!$B$10,K26=_vst!$B$11,K26=_vst!$B$12),1,0)</f>
        <v>0</v>
      </c>
      <c r="AS26" s="6">
        <f t="shared" si="2"/>
        <v>0</v>
      </c>
      <c r="AT26" s="6">
        <f t="shared" si="6"/>
        <v>0</v>
      </c>
      <c r="AU26" s="6">
        <f t="shared" si="7"/>
        <v>0</v>
      </c>
      <c r="AV26" s="22">
        <f t="shared" si="3"/>
        <v>0</v>
      </c>
      <c r="AW26" s="22">
        <f t="shared" si="8"/>
        <v>0</v>
      </c>
      <c r="AX26" s="2"/>
      <c r="AY26" s="15"/>
      <c r="BD26" s="11"/>
      <c r="BE26" s="11"/>
      <c r="BF26" s="11"/>
      <c r="BG26" s="11"/>
      <c r="BH26" s="11"/>
      <c r="BI26" s="11"/>
      <c r="BJ26" s="11"/>
      <c r="BK26" s="11"/>
      <c r="BL26" s="11"/>
      <c r="BM26" s="11"/>
    </row>
    <row r="27" spans="1:65" ht="13.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8"/>
      <c r="S27" s="59"/>
      <c r="T27" s="59"/>
      <c r="U27" s="60"/>
      <c r="V27" s="25"/>
      <c r="W27" s="73"/>
      <c r="X27" s="74"/>
      <c r="Y27" s="50" t="str">
        <f t="shared" si="4"/>
        <v/>
      </c>
      <c r="Z27" s="51"/>
      <c r="AA27" s="51"/>
      <c r="AB27" s="52"/>
      <c r="AC27" s="58"/>
      <c r="AD27" s="59"/>
      <c r="AE27" s="59"/>
      <c r="AF27" s="60"/>
      <c r="AG27" s="75"/>
      <c r="AH27" s="75"/>
      <c r="AI27" s="75"/>
      <c r="AJ27" s="75"/>
      <c r="AK27" s="72" t="str">
        <f t="shared" si="5"/>
        <v/>
      </c>
      <c r="AL27" s="72"/>
      <c r="AM27" s="72"/>
      <c r="AN27" s="72"/>
      <c r="AO27" s="18" t="str">
        <f>IF(AS27=1,_vst!$C$2,IF(AT27=1,_vst!$C$3,IF(AW27=1,_vst!$C$4,"")))</f>
        <v/>
      </c>
      <c r="AQ27" s="5"/>
      <c r="AR27" s="6">
        <f>IF(OR(K27=_vst!$B$3,K27=_vst!$B$9,K27=_vst!$B$10,K27=_vst!$B$11,K27=_vst!$B$12),1,0)</f>
        <v>0</v>
      </c>
      <c r="AS27" s="6">
        <f t="shared" si="2"/>
        <v>0</v>
      </c>
      <c r="AT27" s="6">
        <f t="shared" si="6"/>
        <v>0</v>
      </c>
      <c r="AU27" s="6">
        <f t="shared" si="7"/>
        <v>0</v>
      </c>
      <c r="AV27" s="22">
        <f t="shared" si="3"/>
        <v>0</v>
      </c>
      <c r="AW27" s="22">
        <f t="shared" si="8"/>
        <v>0</v>
      </c>
      <c r="AX27" s="2"/>
      <c r="AY27" s="15"/>
      <c r="BD27" s="11"/>
      <c r="BE27" s="11"/>
      <c r="BF27" s="11"/>
      <c r="BG27" s="11"/>
      <c r="BH27" s="11"/>
      <c r="BI27" s="11"/>
      <c r="BJ27" s="11"/>
      <c r="BK27" s="11"/>
      <c r="BL27" s="11"/>
      <c r="BM27" s="11"/>
    </row>
    <row r="28" spans="1:65" ht="13.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8"/>
      <c r="S28" s="59"/>
      <c r="T28" s="59"/>
      <c r="U28" s="60"/>
      <c r="V28" s="25"/>
      <c r="W28" s="73"/>
      <c r="X28" s="74"/>
      <c r="Y28" s="50" t="str">
        <f t="shared" si="4"/>
        <v/>
      </c>
      <c r="Z28" s="51"/>
      <c r="AA28" s="51"/>
      <c r="AB28" s="52"/>
      <c r="AC28" s="58"/>
      <c r="AD28" s="59"/>
      <c r="AE28" s="59"/>
      <c r="AF28" s="60"/>
      <c r="AG28" s="75"/>
      <c r="AH28" s="75"/>
      <c r="AI28" s="75"/>
      <c r="AJ28" s="75"/>
      <c r="AK28" s="72" t="str">
        <f t="shared" si="5"/>
        <v/>
      </c>
      <c r="AL28" s="72"/>
      <c r="AM28" s="72"/>
      <c r="AN28" s="72"/>
      <c r="AO28" s="18" t="str">
        <f>IF(AS28=1,_vst!$C$2,IF(AT28=1,_vst!$C$3,IF(AW28=1,_vst!$C$4,"")))</f>
        <v/>
      </c>
      <c r="AQ28" s="5"/>
      <c r="AR28" s="6">
        <f>IF(OR(K28=_vst!$B$3,K28=_vst!$B$9,K28=_vst!$B$10,K28=_vst!$B$11,K28=_vst!$B$12),1,0)</f>
        <v>0</v>
      </c>
      <c r="AS28" s="6">
        <f t="shared" si="2"/>
        <v>0</v>
      </c>
      <c r="AT28" s="6">
        <f t="shared" si="6"/>
        <v>0</v>
      </c>
      <c r="AU28" s="6">
        <f t="shared" si="7"/>
        <v>0</v>
      </c>
      <c r="AV28" s="22">
        <f t="shared" si="3"/>
        <v>0</v>
      </c>
      <c r="AW28" s="22">
        <f t="shared" si="8"/>
        <v>0</v>
      </c>
      <c r="AX28" s="2"/>
      <c r="AY28" s="15"/>
      <c r="BD28" s="11"/>
      <c r="BE28" s="11"/>
      <c r="BF28" s="11"/>
      <c r="BG28" s="11"/>
      <c r="BH28" s="11"/>
      <c r="BI28" s="11"/>
      <c r="BJ28" s="11"/>
      <c r="BK28" s="11"/>
      <c r="BL28" s="11"/>
      <c r="BM28" s="11"/>
    </row>
    <row r="29" spans="1:65" ht="13.5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8"/>
      <c r="S29" s="59"/>
      <c r="T29" s="59"/>
      <c r="U29" s="60"/>
      <c r="V29" s="25"/>
      <c r="W29" s="73"/>
      <c r="X29" s="74"/>
      <c r="Y29" s="50" t="str">
        <f t="shared" si="4"/>
        <v/>
      </c>
      <c r="Z29" s="51"/>
      <c r="AA29" s="51"/>
      <c r="AB29" s="52"/>
      <c r="AC29" s="58"/>
      <c r="AD29" s="59"/>
      <c r="AE29" s="59"/>
      <c r="AF29" s="60"/>
      <c r="AG29" s="58"/>
      <c r="AH29" s="59"/>
      <c r="AI29" s="59"/>
      <c r="AJ29" s="60"/>
      <c r="AK29" s="72" t="str">
        <f t="shared" si="5"/>
        <v/>
      </c>
      <c r="AL29" s="72"/>
      <c r="AM29" s="72"/>
      <c r="AN29" s="72"/>
      <c r="AO29" s="18" t="str">
        <f>IF(AS29=1,_vst!$C$2,IF(AT29=1,_vst!$C$3,IF(AW29=1,_vst!$C$4,"")))</f>
        <v/>
      </c>
      <c r="AQ29" s="5"/>
      <c r="AR29" s="6">
        <f>IF(OR(K29=_vst!$B$3,K29=_vst!$B$9,K29=_vst!$B$10,K29=_vst!$B$11,K29=_vst!$B$12),1,0)</f>
        <v>0</v>
      </c>
      <c r="AS29" s="6">
        <f t="shared" si="2"/>
        <v>0</v>
      </c>
      <c r="AT29" s="6">
        <f t="shared" si="6"/>
        <v>0</v>
      </c>
      <c r="AU29" s="6">
        <f t="shared" si="7"/>
        <v>0</v>
      </c>
      <c r="AV29" s="22">
        <f t="shared" si="3"/>
        <v>0</v>
      </c>
      <c r="AW29" s="22">
        <f t="shared" si="8"/>
        <v>0</v>
      </c>
      <c r="AX29" s="2"/>
      <c r="AY29" s="15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5" ht="13.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8"/>
      <c r="S30" s="59"/>
      <c r="T30" s="59"/>
      <c r="U30" s="60"/>
      <c r="V30" s="25"/>
      <c r="W30" s="73"/>
      <c r="X30" s="74"/>
      <c r="Y30" s="50" t="str">
        <f t="shared" si="4"/>
        <v/>
      </c>
      <c r="Z30" s="51"/>
      <c r="AA30" s="51"/>
      <c r="AB30" s="52"/>
      <c r="AC30" s="58"/>
      <c r="AD30" s="59"/>
      <c r="AE30" s="59"/>
      <c r="AF30" s="60"/>
      <c r="AG30" s="75"/>
      <c r="AH30" s="75"/>
      <c r="AI30" s="75"/>
      <c r="AJ30" s="75"/>
      <c r="AK30" s="72" t="str">
        <f t="shared" si="5"/>
        <v/>
      </c>
      <c r="AL30" s="72"/>
      <c r="AM30" s="72"/>
      <c r="AN30" s="72"/>
      <c r="AO30" s="18" t="str">
        <f>IF(AS30=1,_vst!$C$2,IF(AT30=1,_vst!$C$3,IF(AW30=1,_vst!$C$4,"")))</f>
        <v/>
      </c>
      <c r="AQ30" s="5"/>
      <c r="AR30" s="6">
        <f>IF(OR(K30=_vst!$B$3,K30=_vst!$B$9,K30=_vst!$B$10,K30=_vst!$B$11,K30=_vst!$B$12),1,0)</f>
        <v>0</v>
      </c>
      <c r="AS30" s="6">
        <f t="shared" si="2"/>
        <v>0</v>
      </c>
      <c r="AT30" s="6">
        <f t="shared" si="6"/>
        <v>0</v>
      </c>
      <c r="AU30" s="6">
        <f t="shared" si="7"/>
        <v>0</v>
      </c>
      <c r="AV30" s="22">
        <f t="shared" si="3"/>
        <v>0</v>
      </c>
      <c r="AW30" s="22">
        <f t="shared" si="8"/>
        <v>0</v>
      </c>
      <c r="AX30" s="2"/>
      <c r="AY30" s="15"/>
      <c r="BD30" s="11"/>
      <c r="BE30" s="11"/>
      <c r="BF30" s="11"/>
      <c r="BG30" s="11"/>
      <c r="BH30" s="11"/>
      <c r="BI30" s="11"/>
      <c r="BJ30" s="11"/>
      <c r="BK30" s="11"/>
      <c r="BL30" s="11"/>
      <c r="BM30" s="11"/>
    </row>
    <row r="31" spans="1:65" ht="13.5" customHeight="1" x14ac:dyDescent="0.2">
      <c r="A31" s="54"/>
      <c r="B31" s="55"/>
      <c r="C31" s="55"/>
      <c r="D31" s="55"/>
      <c r="E31" s="55"/>
      <c r="F31" s="55"/>
      <c r="G31" s="55"/>
      <c r="H31" s="55"/>
      <c r="I31" s="55"/>
      <c r="J31" s="56"/>
      <c r="K31" s="53"/>
      <c r="L31" s="53"/>
      <c r="M31" s="53"/>
      <c r="N31" s="53"/>
      <c r="O31" s="53"/>
      <c r="P31" s="53"/>
      <c r="Q31" s="53"/>
      <c r="R31" s="58"/>
      <c r="S31" s="59"/>
      <c r="T31" s="59"/>
      <c r="U31" s="60"/>
      <c r="V31" s="25"/>
      <c r="W31" s="73"/>
      <c r="X31" s="74"/>
      <c r="Y31" s="50" t="str">
        <f t="shared" si="4"/>
        <v/>
      </c>
      <c r="Z31" s="51"/>
      <c r="AA31" s="51"/>
      <c r="AB31" s="52"/>
      <c r="AC31" s="58"/>
      <c r="AD31" s="59"/>
      <c r="AE31" s="59"/>
      <c r="AF31" s="60"/>
      <c r="AG31" s="58"/>
      <c r="AH31" s="59"/>
      <c r="AI31" s="59"/>
      <c r="AJ31" s="60"/>
      <c r="AK31" s="72" t="str">
        <f t="shared" si="5"/>
        <v/>
      </c>
      <c r="AL31" s="72"/>
      <c r="AM31" s="72"/>
      <c r="AN31" s="72"/>
      <c r="AO31" s="18" t="str">
        <f>IF(AS31=1,_vst!$C$2,IF(AT31=1,_vst!$C$3,IF(AW31=1,_vst!$C$4,"")))</f>
        <v/>
      </c>
      <c r="AQ31" s="5"/>
      <c r="AR31" s="6">
        <f>IF(OR(K31=_vst!$B$3,K31=_vst!$B$9,K31=_vst!$B$10,K31=_vst!$B$11,K31=_vst!$B$12),1,0)</f>
        <v>0</v>
      </c>
      <c r="AS31" s="6">
        <f t="shared" si="2"/>
        <v>0</v>
      </c>
      <c r="AT31" s="6">
        <f t="shared" si="6"/>
        <v>0</v>
      </c>
      <c r="AU31" s="6">
        <f t="shared" si="7"/>
        <v>0</v>
      </c>
      <c r="AV31" s="22">
        <f t="shared" si="3"/>
        <v>0</v>
      </c>
      <c r="AW31" s="22">
        <f t="shared" si="8"/>
        <v>0</v>
      </c>
      <c r="AX31" s="2"/>
      <c r="AY31" s="15"/>
      <c r="BD31" s="11"/>
      <c r="BE31" s="11"/>
      <c r="BF31" s="11"/>
      <c r="BG31" s="11"/>
      <c r="BH31" s="11"/>
      <c r="BI31" s="11"/>
      <c r="BJ31" s="11"/>
      <c r="BK31" s="11"/>
      <c r="BL31" s="11"/>
      <c r="BM31" s="11"/>
    </row>
    <row r="32" spans="1:65" ht="13.5" customHeigh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6"/>
      <c r="K32" s="53"/>
      <c r="L32" s="53"/>
      <c r="M32" s="53"/>
      <c r="N32" s="53"/>
      <c r="O32" s="53"/>
      <c r="P32" s="53"/>
      <c r="Q32" s="53"/>
      <c r="R32" s="58"/>
      <c r="S32" s="59"/>
      <c r="T32" s="59"/>
      <c r="U32" s="60"/>
      <c r="V32" s="25"/>
      <c r="W32" s="73"/>
      <c r="X32" s="74"/>
      <c r="Y32" s="50" t="str">
        <f t="shared" si="4"/>
        <v/>
      </c>
      <c r="Z32" s="51"/>
      <c r="AA32" s="51"/>
      <c r="AB32" s="52"/>
      <c r="AC32" s="58"/>
      <c r="AD32" s="59"/>
      <c r="AE32" s="59"/>
      <c r="AF32" s="60"/>
      <c r="AG32" s="58"/>
      <c r="AH32" s="59"/>
      <c r="AI32" s="59"/>
      <c r="AJ32" s="60"/>
      <c r="AK32" s="72" t="str">
        <f t="shared" si="5"/>
        <v/>
      </c>
      <c r="AL32" s="72"/>
      <c r="AM32" s="72"/>
      <c r="AN32" s="72"/>
      <c r="AO32" s="18" t="str">
        <f>IF(AS32=1,_vst!$C$2,IF(AT32=1,_vst!$C$3,IF(AW32=1,_vst!$C$4,"")))</f>
        <v/>
      </c>
      <c r="AQ32" s="5"/>
      <c r="AR32" s="6">
        <f>IF(OR(K32=_vst!$B$3,K32=_vst!$B$9,K32=_vst!$B$10,K32=_vst!$B$11,K32=_vst!$B$12),1,0)</f>
        <v>0</v>
      </c>
      <c r="AS32" s="6">
        <f t="shared" si="2"/>
        <v>0</v>
      </c>
      <c r="AT32" s="6">
        <f t="shared" si="6"/>
        <v>0</v>
      </c>
      <c r="AU32" s="6">
        <f t="shared" si="7"/>
        <v>0</v>
      </c>
      <c r="AV32" s="22">
        <f t="shared" si="3"/>
        <v>0</v>
      </c>
      <c r="AW32" s="22">
        <f t="shared" si="8"/>
        <v>0</v>
      </c>
      <c r="AX32" s="2"/>
      <c r="AY32" s="15"/>
      <c r="BD32" s="11"/>
      <c r="BE32" s="11"/>
      <c r="BF32" s="11"/>
      <c r="BG32" s="11"/>
      <c r="BH32" s="11"/>
      <c r="BI32" s="11"/>
      <c r="BJ32" s="11"/>
      <c r="BK32" s="11"/>
      <c r="BL32" s="11"/>
      <c r="BM32" s="11"/>
    </row>
    <row r="33" spans="1:65" ht="13.5" customHeight="1" x14ac:dyDescent="0.2">
      <c r="A33" s="54"/>
      <c r="B33" s="55"/>
      <c r="C33" s="55"/>
      <c r="D33" s="55"/>
      <c r="E33" s="55"/>
      <c r="F33" s="55"/>
      <c r="G33" s="55"/>
      <c r="H33" s="55"/>
      <c r="I33" s="55"/>
      <c r="J33" s="56"/>
      <c r="K33" s="53"/>
      <c r="L33" s="53"/>
      <c r="M33" s="53"/>
      <c r="N33" s="53"/>
      <c r="O33" s="53"/>
      <c r="P33" s="53"/>
      <c r="Q33" s="53"/>
      <c r="R33" s="58"/>
      <c r="S33" s="59"/>
      <c r="T33" s="59"/>
      <c r="U33" s="60"/>
      <c r="V33" s="25"/>
      <c r="W33" s="73"/>
      <c r="X33" s="74"/>
      <c r="Y33" s="50" t="str">
        <f t="shared" si="4"/>
        <v/>
      </c>
      <c r="Z33" s="51"/>
      <c r="AA33" s="51"/>
      <c r="AB33" s="52"/>
      <c r="AC33" s="58"/>
      <c r="AD33" s="59"/>
      <c r="AE33" s="59"/>
      <c r="AF33" s="60"/>
      <c r="AG33" s="75"/>
      <c r="AH33" s="75"/>
      <c r="AI33" s="75"/>
      <c r="AJ33" s="75"/>
      <c r="AK33" s="72" t="str">
        <f t="shared" si="5"/>
        <v/>
      </c>
      <c r="AL33" s="72"/>
      <c r="AM33" s="72"/>
      <c r="AN33" s="72"/>
      <c r="AO33" s="18" t="str">
        <f>IF(AS33=1,_vst!$C$2,IF(AT33=1,_vst!$C$3,IF(AW33=1,_vst!$C$4,"")))</f>
        <v/>
      </c>
      <c r="AQ33" s="5"/>
      <c r="AR33" s="6">
        <f>IF(OR(K33=_vst!$B$3,K33=_vst!$B$9,K33=_vst!$B$10,K33=_vst!$B$11,K33=_vst!$B$12),1,0)</f>
        <v>0</v>
      </c>
      <c r="AS33" s="6">
        <f t="shared" si="2"/>
        <v>0</v>
      </c>
      <c r="AT33" s="6">
        <f t="shared" si="6"/>
        <v>0</v>
      </c>
      <c r="AU33" s="6">
        <f t="shared" si="7"/>
        <v>0</v>
      </c>
      <c r="AV33" s="22">
        <f t="shared" si="3"/>
        <v>0</v>
      </c>
      <c r="AW33" s="22">
        <f t="shared" si="8"/>
        <v>0</v>
      </c>
      <c r="AX33" s="2"/>
      <c r="AY33" s="15"/>
      <c r="BD33" s="11"/>
      <c r="BE33" s="11"/>
      <c r="BF33" s="11"/>
      <c r="BG33" s="11"/>
      <c r="BH33" s="11"/>
      <c r="BI33" s="11"/>
      <c r="BJ33" s="11"/>
      <c r="BK33" s="11"/>
      <c r="BL33" s="11"/>
      <c r="BM33" s="11"/>
    </row>
    <row r="34" spans="1:65" ht="13.5" customHeight="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6"/>
      <c r="K34" s="53"/>
      <c r="L34" s="53"/>
      <c r="M34" s="53"/>
      <c r="N34" s="53"/>
      <c r="O34" s="53"/>
      <c r="P34" s="53"/>
      <c r="Q34" s="53"/>
      <c r="R34" s="58"/>
      <c r="S34" s="59"/>
      <c r="T34" s="59"/>
      <c r="U34" s="60"/>
      <c r="V34" s="25"/>
      <c r="W34" s="73"/>
      <c r="X34" s="74"/>
      <c r="Y34" s="50" t="str">
        <f t="shared" si="4"/>
        <v/>
      </c>
      <c r="Z34" s="51"/>
      <c r="AA34" s="51"/>
      <c r="AB34" s="52"/>
      <c r="AC34" s="58"/>
      <c r="AD34" s="59"/>
      <c r="AE34" s="59"/>
      <c r="AF34" s="60"/>
      <c r="AG34" s="75"/>
      <c r="AH34" s="75"/>
      <c r="AI34" s="75"/>
      <c r="AJ34" s="75"/>
      <c r="AK34" s="72" t="str">
        <f t="shared" ref="AK34:AK47" si="9">IF(Y34="","",Y34-AC34-AG34)</f>
        <v/>
      </c>
      <c r="AL34" s="72"/>
      <c r="AM34" s="72"/>
      <c r="AN34" s="72"/>
      <c r="AO34" s="18" t="str">
        <f>IF(AS34=1,_vst!$C$2,IF(AT34=1,_vst!$C$3,IF(AW34=1,_vst!$C$4,"")))</f>
        <v/>
      </c>
      <c r="AQ34" s="5"/>
      <c r="AR34" s="6">
        <f>IF(OR(K34=_vst!$B$3,K34=_vst!$B$9,K34=_vst!$B$10,K34=_vst!$B$11,K34=_vst!$B$12),1,0)</f>
        <v>0</v>
      </c>
      <c r="AS34" s="6">
        <f t="shared" si="2"/>
        <v>0</v>
      </c>
      <c r="AT34" s="6">
        <f t="shared" ref="AT34:AT47" si="10">IF(AC34+AG34&gt;Y34,1,0)</f>
        <v>0</v>
      </c>
      <c r="AU34" s="6">
        <f t="shared" ref="AU34:AU47" si="11">IF(AC34&gt;0,IF(AG34&gt;0,1,0),0)</f>
        <v>0</v>
      </c>
      <c r="AV34" s="22">
        <f t="shared" si="3"/>
        <v>0</v>
      </c>
      <c r="AW34" s="22">
        <f t="shared" si="8"/>
        <v>0</v>
      </c>
      <c r="AX34" s="2"/>
      <c r="AY34" s="15"/>
      <c r="BD34" s="11"/>
      <c r="BE34" s="11"/>
      <c r="BF34" s="11"/>
      <c r="BG34" s="11"/>
      <c r="BH34" s="11"/>
      <c r="BI34" s="11"/>
      <c r="BJ34" s="11"/>
      <c r="BK34" s="11"/>
      <c r="BL34" s="11"/>
      <c r="BM34" s="11"/>
    </row>
    <row r="35" spans="1:65" ht="13.5" customHeight="1" x14ac:dyDescent="0.2">
      <c r="A35" s="54"/>
      <c r="B35" s="55"/>
      <c r="C35" s="55"/>
      <c r="D35" s="55"/>
      <c r="E35" s="55"/>
      <c r="F35" s="55"/>
      <c r="G35" s="55"/>
      <c r="H35" s="55"/>
      <c r="I35" s="55"/>
      <c r="J35" s="56"/>
      <c r="K35" s="53"/>
      <c r="L35" s="53"/>
      <c r="M35" s="53"/>
      <c r="N35" s="53"/>
      <c r="O35" s="53"/>
      <c r="P35" s="53"/>
      <c r="Q35" s="53"/>
      <c r="R35" s="58"/>
      <c r="S35" s="59"/>
      <c r="T35" s="59"/>
      <c r="U35" s="60"/>
      <c r="V35" s="25"/>
      <c r="W35" s="73"/>
      <c r="X35" s="74"/>
      <c r="Y35" s="50" t="str">
        <f t="shared" si="4"/>
        <v/>
      </c>
      <c r="Z35" s="51"/>
      <c r="AA35" s="51"/>
      <c r="AB35" s="52"/>
      <c r="AC35" s="58"/>
      <c r="AD35" s="59"/>
      <c r="AE35" s="59"/>
      <c r="AF35" s="60"/>
      <c r="AG35" s="58"/>
      <c r="AH35" s="59"/>
      <c r="AI35" s="59"/>
      <c r="AJ35" s="60"/>
      <c r="AK35" s="72" t="str">
        <f t="shared" si="9"/>
        <v/>
      </c>
      <c r="AL35" s="72"/>
      <c r="AM35" s="72"/>
      <c r="AN35" s="72"/>
      <c r="AO35" s="18" t="str">
        <f>IF(AS35=1,_vst!$C$2,IF(AT35=1,_vst!$C$3,IF(AW35=1,_vst!$C$4,"")))</f>
        <v/>
      </c>
      <c r="AQ35" s="5"/>
      <c r="AR35" s="6">
        <f>IF(OR(K35=_vst!$B$3,K35=_vst!$B$9,K35=_vst!$B$10,K35=_vst!$B$11,K35=_vst!$B$12),1,0)</f>
        <v>0</v>
      </c>
      <c r="AS35" s="6">
        <f t="shared" si="2"/>
        <v>0</v>
      </c>
      <c r="AT35" s="6">
        <f t="shared" si="10"/>
        <v>0</v>
      </c>
      <c r="AU35" s="6">
        <f t="shared" si="11"/>
        <v>0</v>
      </c>
      <c r="AV35" s="22">
        <f t="shared" si="3"/>
        <v>0</v>
      </c>
      <c r="AW35" s="22">
        <f t="shared" si="8"/>
        <v>0</v>
      </c>
      <c r="AX35" s="2"/>
      <c r="AY35" s="15"/>
      <c r="BD35" s="11"/>
      <c r="BE35" s="11"/>
      <c r="BF35" s="11"/>
      <c r="BG35" s="11"/>
      <c r="BH35" s="11"/>
      <c r="BI35" s="11"/>
      <c r="BJ35" s="11"/>
      <c r="BK35" s="11"/>
      <c r="BL35" s="11"/>
      <c r="BM35" s="11"/>
    </row>
    <row r="36" spans="1:65" ht="13.5" customHeight="1" x14ac:dyDescent="0.2">
      <c r="A36" s="54"/>
      <c r="B36" s="55"/>
      <c r="C36" s="55"/>
      <c r="D36" s="55"/>
      <c r="E36" s="55"/>
      <c r="F36" s="55"/>
      <c r="G36" s="55"/>
      <c r="H36" s="55"/>
      <c r="I36" s="55"/>
      <c r="J36" s="56"/>
      <c r="K36" s="53"/>
      <c r="L36" s="53"/>
      <c r="M36" s="53"/>
      <c r="N36" s="53"/>
      <c r="O36" s="53"/>
      <c r="P36" s="53"/>
      <c r="Q36" s="53"/>
      <c r="R36" s="58"/>
      <c r="S36" s="59"/>
      <c r="T36" s="59"/>
      <c r="U36" s="60"/>
      <c r="V36" s="25"/>
      <c r="W36" s="73"/>
      <c r="X36" s="74"/>
      <c r="Y36" s="50" t="str">
        <f t="shared" si="4"/>
        <v/>
      </c>
      <c r="Z36" s="51"/>
      <c r="AA36" s="51"/>
      <c r="AB36" s="52"/>
      <c r="AC36" s="58"/>
      <c r="AD36" s="59"/>
      <c r="AE36" s="59"/>
      <c r="AF36" s="60"/>
      <c r="AG36" s="75"/>
      <c r="AH36" s="75"/>
      <c r="AI36" s="75"/>
      <c r="AJ36" s="75"/>
      <c r="AK36" s="72" t="str">
        <f t="shared" si="9"/>
        <v/>
      </c>
      <c r="AL36" s="72"/>
      <c r="AM36" s="72"/>
      <c r="AN36" s="72"/>
      <c r="AO36" s="18" t="str">
        <f>IF(AS36=1,_vst!$C$2,IF(AT36=1,_vst!$C$3,IF(AW36=1,_vst!$C$4,"")))</f>
        <v/>
      </c>
      <c r="AQ36" s="5"/>
      <c r="AR36" s="6">
        <f>IF(OR(K36=_vst!$B$3,K36=_vst!$B$9,K36=_vst!$B$10,K36=_vst!$B$11,K36=_vst!$B$12),1,0)</f>
        <v>0</v>
      </c>
      <c r="AS36" s="6">
        <f t="shared" si="2"/>
        <v>0</v>
      </c>
      <c r="AT36" s="6">
        <f t="shared" si="10"/>
        <v>0</v>
      </c>
      <c r="AU36" s="6">
        <f t="shared" si="11"/>
        <v>0</v>
      </c>
      <c r="AV36" s="22">
        <f t="shared" si="3"/>
        <v>0</v>
      </c>
      <c r="AW36" s="22">
        <f t="shared" si="8"/>
        <v>0</v>
      </c>
      <c r="AX36" s="2"/>
      <c r="AY36" s="15"/>
      <c r="BD36" s="11"/>
      <c r="BE36" s="11"/>
      <c r="BF36" s="11"/>
      <c r="BG36" s="11"/>
      <c r="BH36" s="11"/>
      <c r="BI36" s="11"/>
      <c r="BJ36" s="11"/>
      <c r="BK36" s="11"/>
      <c r="BL36" s="11"/>
      <c r="BM36" s="11"/>
    </row>
    <row r="37" spans="1:65" ht="13.5" customHeight="1" x14ac:dyDescent="0.2">
      <c r="A37" s="54"/>
      <c r="B37" s="55"/>
      <c r="C37" s="55"/>
      <c r="D37" s="55"/>
      <c r="E37" s="55"/>
      <c r="F37" s="55"/>
      <c r="G37" s="55"/>
      <c r="H37" s="55"/>
      <c r="I37" s="55"/>
      <c r="J37" s="56"/>
      <c r="K37" s="53"/>
      <c r="L37" s="53"/>
      <c r="M37" s="53"/>
      <c r="N37" s="53"/>
      <c r="O37" s="53"/>
      <c r="P37" s="53"/>
      <c r="Q37" s="53"/>
      <c r="R37" s="58"/>
      <c r="S37" s="59"/>
      <c r="T37" s="59"/>
      <c r="U37" s="60"/>
      <c r="V37" s="25"/>
      <c r="W37" s="73"/>
      <c r="X37" s="74"/>
      <c r="Y37" s="50" t="str">
        <f t="shared" si="4"/>
        <v/>
      </c>
      <c r="Z37" s="51"/>
      <c r="AA37" s="51"/>
      <c r="AB37" s="52"/>
      <c r="AC37" s="58"/>
      <c r="AD37" s="59"/>
      <c r="AE37" s="59"/>
      <c r="AF37" s="60"/>
      <c r="AG37" s="75"/>
      <c r="AH37" s="75"/>
      <c r="AI37" s="75"/>
      <c r="AJ37" s="75"/>
      <c r="AK37" s="72" t="str">
        <f t="shared" si="9"/>
        <v/>
      </c>
      <c r="AL37" s="72"/>
      <c r="AM37" s="72"/>
      <c r="AN37" s="72"/>
      <c r="AO37" s="18" t="str">
        <f>IF(AS37=1,_vst!$C$2,IF(AT37=1,_vst!$C$3,IF(AW37=1,_vst!$C$4,"")))</f>
        <v/>
      </c>
      <c r="AQ37" s="5"/>
      <c r="AR37" s="6">
        <f>IF(OR(K37=_vst!$B$3,K37=_vst!$B$9,K37=_vst!$B$10,K37=_vst!$B$11,K37=_vst!$B$12),1,0)</f>
        <v>0</v>
      </c>
      <c r="AS37" s="6">
        <f t="shared" si="2"/>
        <v>0</v>
      </c>
      <c r="AT37" s="6">
        <f t="shared" si="10"/>
        <v>0</v>
      </c>
      <c r="AU37" s="6">
        <f t="shared" si="11"/>
        <v>0</v>
      </c>
      <c r="AV37" s="22">
        <f t="shared" si="3"/>
        <v>0</v>
      </c>
      <c r="AW37" s="22">
        <f t="shared" si="8"/>
        <v>0</v>
      </c>
      <c r="AX37" s="2"/>
      <c r="AY37" s="15"/>
      <c r="BD37" s="11"/>
      <c r="BE37" s="11"/>
      <c r="BF37" s="11"/>
      <c r="BG37" s="11"/>
      <c r="BH37" s="11"/>
      <c r="BI37" s="11"/>
      <c r="BJ37" s="11"/>
      <c r="BK37" s="11"/>
      <c r="BL37" s="11"/>
      <c r="BM37" s="11"/>
    </row>
    <row r="38" spans="1:65" ht="13.5" customHeight="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6"/>
      <c r="K38" s="53"/>
      <c r="L38" s="53"/>
      <c r="M38" s="53"/>
      <c r="N38" s="53"/>
      <c r="O38" s="53"/>
      <c r="P38" s="53"/>
      <c r="Q38" s="53"/>
      <c r="R38" s="58"/>
      <c r="S38" s="59"/>
      <c r="T38" s="59"/>
      <c r="U38" s="60"/>
      <c r="V38" s="25"/>
      <c r="W38" s="73"/>
      <c r="X38" s="74"/>
      <c r="Y38" s="50" t="str">
        <f t="shared" si="4"/>
        <v/>
      </c>
      <c r="Z38" s="51"/>
      <c r="AA38" s="51"/>
      <c r="AB38" s="52"/>
      <c r="AC38" s="58"/>
      <c r="AD38" s="59"/>
      <c r="AE38" s="59"/>
      <c r="AF38" s="60"/>
      <c r="AG38" s="58"/>
      <c r="AH38" s="59"/>
      <c r="AI38" s="59"/>
      <c r="AJ38" s="60"/>
      <c r="AK38" s="72" t="str">
        <f t="shared" si="9"/>
        <v/>
      </c>
      <c r="AL38" s="72"/>
      <c r="AM38" s="72"/>
      <c r="AN38" s="72"/>
      <c r="AO38" s="18" t="str">
        <f>IF(AS38=1,_vst!$C$2,IF(AT38=1,_vst!$C$3,IF(AW38=1,_vst!$C$4,"")))</f>
        <v/>
      </c>
      <c r="AQ38" s="5"/>
      <c r="AR38" s="6">
        <f>IF(OR(K38=_vst!$B$3,K38=_vst!$B$9,K38=_vst!$B$10,K38=_vst!$B$11,K38=_vst!$B$12),1,0)</f>
        <v>0</v>
      </c>
      <c r="AS38" s="6">
        <f t="shared" si="2"/>
        <v>0</v>
      </c>
      <c r="AT38" s="6">
        <f t="shared" si="10"/>
        <v>0</v>
      </c>
      <c r="AU38" s="6">
        <f t="shared" si="11"/>
        <v>0</v>
      </c>
      <c r="AV38" s="22">
        <f t="shared" si="3"/>
        <v>0</v>
      </c>
      <c r="AW38" s="22">
        <f t="shared" si="8"/>
        <v>0</v>
      </c>
      <c r="AX38" s="2"/>
      <c r="AY38" s="15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ht="13.5" customHeight="1" x14ac:dyDescent="0.2">
      <c r="A39" s="54"/>
      <c r="B39" s="55"/>
      <c r="C39" s="55"/>
      <c r="D39" s="55"/>
      <c r="E39" s="55"/>
      <c r="F39" s="55"/>
      <c r="G39" s="55"/>
      <c r="H39" s="55"/>
      <c r="I39" s="55"/>
      <c r="J39" s="56"/>
      <c r="K39" s="53"/>
      <c r="L39" s="53"/>
      <c r="M39" s="53"/>
      <c r="N39" s="53"/>
      <c r="O39" s="53"/>
      <c r="P39" s="53"/>
      <c r="Q39" s="53"/>
      <c r="R39" s="58"/>
      <c r="S39" s="59"/>
      <c r="T39" s="59"/>
      <c r="U39" s="60"/>
      <c r="V39" s="25"/>
      <c r="W39" s="73"/>
      <c r="X39" s="74"/>
      <c r="Y39" s="50" t="str">
        <f t="shared" si="4"/>
        <v/>
      </c>
      <c r="Z39" s="51"/>
      <c r="AA39" s="51"/>
      <c r="AB39" s="52"/>
      <c r="AC39" s="58"/>
      <c r="AD39" s="59"/>
      <c r="AE39" s="59"/>
      <c r="AF39" s="60"/>
      <c r="AG39" s="75"/>
      <c r="AH39" s="75"/>
      <c r="AI39" s="75"/>
      <c r="AJ39" s="75"/>
      <c r="AK39" s="72" t="str">
        <f t="shared" si="9"/>
        <v/>
      </c>
      <c r="AL39" s="72"/>
      <c r="AM39" s="72"/>
      <c r="AN39" s="72"/>
      <c r="AO39" s="18" t="str">
        <f>IF(AS39=1,_vst!$C$2,IF(AT39=1,_vst!$C$3,IF(AW39=1,_vst!$C$4,"")))</f>
        <v/>
      </c>
      <c r="AQ39" s="5"/>
      <c r="AR39" s="6">
        <f>IF(OR(K39=_vst!$B$3,K39=_vst!$B$9,K39=_vst!$B$10,K39=_vst!$B$11,K39=_vst!$B$12),1,0)</f>
        <v>0</v>
      </c>
      <c r="AS39" s="6">
        <f t="shared" si="2"/>
        <v>0</v>
      </c>
      <c r="AT39" s="6">
        <f t="shared" si="10"/>
        <v>0</v>
      </c>
      <c r="AU39" s="6">
        <f t="shared" si="11"/>
        <v>0</v>
      </c>
      <c r="AV39" s="22">
        <f t="shared" si="3"/>
        <v>0</v>
      </c>
      <c r="AW39" s="22">
        <f t="shared" si="8"/>
        <v>0</v>
      </c>
      <c r="AX39" s="2"/>
      <c r="AY39" s="15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ht="13.5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6"/>
      <c r="K40" s="53"/>
      <c r="L40" s="53"/>
      <c r="M40" s="53"/>
      <c r="N40" s="53"/>
      <c r="O40" s="53"/>
      <c r="P40" s="53"/>
      <c r="Q40" s="53"/>
      <c r="R40" s="58"/>
      <c r="S40" s="59"/>
      <c r="T40" s="59"/>
      <c r="U40" s="60"/>
      <c r="V40" s="25"/>
      <c r="W40" s="73"/>
      <c r="X40" s="74"/>
      <c r="Y40" s="50" t="str">
        <f t="shared" si="4"/>
        <v/>
      </c>
      <c r="Z40" s="51"/>
      <c r="AA40" s="51"/>
      <c r="AB40" s="52"/>
      <c r="AC40" s="58"/>
      <c r="AD40" s="59"/>
      <c r="AE40" s="59"/>
      <c r="AF40" s="60"/>
      <c r="AG40" s="58"/>
      <c r="AH40" s="59"/>
      <c r="AI40" s="59"/>
      <c r="AJ40" s="60"/>
      <c r="AK40" s="72" t="str">
        <f t="shared" si="9"/>
        <v/>
      </c>
      <c r="AL40" s="72"/>
      <c r="AM40" s="72"/>
      <c r="AN40" s="72"/>
      <c r="AO40" s="18" t="str">
        <f>IF(AS40=1,_vst!$C$2,IF(AT40=1,_vst!$C$3,IF(AW40=1,_vst!$C$4,"")))</f>
        <v/>
      </c>
      <c r="AQ40" s="5"/>
      <c r="AR40" s="6">
        <f>IF(OR(K40=_vst!$B$3,K40=_vst!$B$9,K40=_vst!$B$10,K40=_vst!$B$11,K40=_vst!$B$12),1,0)</f>
        <v>0</v>
      </c>
      <c r="AS40" s="6">
        <f t="shared" si="2"/>
        <v>0</v>
      </c>
      <c r="AT40" s="6">
        <f t="shared" si="10"/>
        <v>0</v>
      </c>
      <c r="AU40" s="6">
        <f t="shared" si="11"/>
        <v>0</v>
      </c>
      <c r="AV40" s="22">
        <f t="shared" si="3"/>
        <v>0</v>
      </c>
      <c r="AW40" s="22">
        <f t="shared" si="8"/>
        <v>0</v>
      </c>
      <c r="AX40" s="2"/>
      <c r="AY40" s="15"/>
    </row>
    <row r="41" spans="1:65" ht="13.5" customHeight="1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6"/>
      <c r="K41" s="53"/>
      <c r="L41" s="53"/>
      <c r="M41" s="53"/>
      <c r="N41" s="53"/>
      <c r="O41" s="53"/>
      <c r="P41" s="53"/>
      <c r="Q41" s="53"/>
      <c r="R41" s="58"/>
      <c r="S41" s="59"/>
      <c r="T41" s="59"/>
      <c r="U41" s="60"/>
      <c r="V41" s="26"/>
      <c r="W41" s="73"/>
      <c r="X41" s="74"/>
      <c r="Y41" s="50" t="str">
        <f t="shared" si="4"/>
        <v/>
      </c>
      <c r="Z41" s="51"/>
      <c r="AA41" s="51"/>
      <c r="AB41" s="52"/>
      <c r="AC41" s="58"/>
      <c r="AD41" s="59"/>
      <c r="AE41" s="59"/>
      <c r="AF41" s="60"/>
      <c r="AG41" s="58"/>
      <c r="AH41" s="59"/>
      <c r="AI41" s="59"/>
      <c r="AJ41" s="60"/>
      <c r="AK41" s="72" t="str">
        <f t="shared" si="9"/>
        <v/>
      </c>
      <c r="AL41" s="72"/>
      <c r="AM41" s="72"/>
      <c r="AN41" s="72"/>
      <c r="AO41" s="18" t="str">
        <f>IF(AS41=1,_vst!$C$2,IF(AT41=1,_vst!$C$3,IF(AW41=1,_vst!$C$4,"")))</f>
        <v/>
      </c>
      <c r="AQ41" s="5"/>
      <c r="AR41" s="6">
        <f>IF(OR(K41=_vst!$B$3,K41=_vst!$B$9,K41=_vst!$B$10,K41=_vst!$B$11,K41=_vst!$B$12),1,0)</f>
        <v>0</v>
      </c>
      <c r="AS41" s="6">
        <f t="shared" si="2"/>
        <v>0</v>
      </c>
      <c r="AT41" s="6">
        <f t="shared" si="10"/>
        <v>0</v>
      </c>
      <c r="AU41" s="6">
        <f t="shared" si="11"/>
        <v>0</v>
      </c>
      <c r="AV41" s="22">
        <f t="shared" si="3"/>
        <v>0</v>
      </c>
      <c r="AW41" s="22">
        <f t="shared" si="8"/>
        <v>0</v>
      </c>
      <c r="AX41" s="2"/>
      <c r="AY41" s="15"/>
    </row>
    <row r="42" spans="1:65" ht="13.5" customHeigh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6"/>
      <c r="K42" s="54"/>
      <c r="L42" s="55"/>
      <c r="M42" s="55"/>
      <c r="N42" s="55"/>
      <c r="O42" s="55"/>
      <c r="P42" s="55"/>
      <c r="Q42" s="56"/>
      <c r="R42" s="58"/>
      <c r="S42" s="59"/>
      <c r="T42" s="59"/>
      <c r="U42" s="60"/>
      <c r="V42" s="25"/>
      <c r="W42" s="73"/>
      <c r="X42" s="74"/>
      <c r="Y42" s="50" t="str">
        <f t="shared" si="4"/>
        <v/>
      </c>
      <c r="Z42" s="51"/>
      <c r="AA42" s="51"/>
      <c r="AB42" s="52"/>
      <c r="AC42" s="58"/>
      <c r="AD42" s="59"/>
      <c r="AE42" s="59"/>
      <c r="AF42" s="60"/>
      <c r="AG42" s="58"/>
      <c r="AH42" s="59"/>
      <c r="AI42" s="59"/>
      <c r="AJ42" s="60"/>
      <c r="AK42" s="72" t="str">
        <f t="shared" si="9"/>
        <v/>
      </c>
      <c r="AL42" s="72"/>
      <c r="AM42" s="72"/>
      <c r="AN42" s="72"/>
      <c r="AO42" s="18" t="str">
        <f>IF(AS42=1,_vst!$C$2,IF(AT42=1,_vst!$C$3,IF(AW42=1,_vst!$C$4,"")))</f>
        <v/>
      </c>
      <c r="AQ42" s="5"/>
      <c r="AR42" s="6">
        <f>IF(OR(K42=_vst!$B$3,K42=_vst!$B$9,K42=_vst!$B$10,K42=_vst!$B$11,K42=_vst!$B$12),1,0)</f>
        <v>0</v>
      </c>
      <c r="AS42" s="6">
        <f t="shared" si="2"/>
        <v>0</v>
      </c>
      <c r="AT42" s="6">
        <f t="shared" si="10"/>
        <v>0</v>
      </c>
      <c r="AU42" s="6">
        <f t="shared" si="11"/>
        <v>0</v>
      </c>
      <c r="AV42" s="22">
        <f t="shared" si="3"/>
        <v>0</v>
      </c>
      <c r="AW42" s="22">
        <f t="shared" si="8"/>
        <v>0</v>
      </c>
      <c r="AX42" s="2"/>
      <c r="AY42" s="15"/>
    </row>
    <row r="43" spans="1:65" ht="13.5" customHeight="1" x14ac:dyDescent="0.2">
      <c r="A43" s="54"/>
      <c r="B43" s="55"/>
      <c r="C43" s="55"/>
      <c r="D43" s="55"/>
      <c r="E43" s="55"/>
      <c r="F43" s="55"/>
      <c r="G43" s="55"/>
      <c r="H43" s="55"/>
      <c r="I43" s="55"/>
      <c r="J43" s="56"/>
      <c r="K43" s="54"/>
      <c r="L43" s="55"/>
      <c r="M43" s="55"/>
      <c r="N43" s="55"/>
      <c r="O43" s="55"/>
      <c r="P43" s="55"/>
      <c r="Q43" s="56"/>
      <c r="R43" s="58"/>
      <c r="S43" s="59"/>
      <c r="T43" s="59"/>
      <c r="U43" s="60"/>
      <c r="V43" s="25"/>
      <c r="W43" s="73"/>
      <c r="X43" s="74"/>
      <c r="Y43" s="50" t="str">
        <f t="shared" si="4"/>
        <v/>
      </c>
      <c r="Z43" s="51"/>
      <c r="AA43" s="51"/>
      <c r="AB43" s="52"/>
      <c r="AC43" s="58"/>
      <c r="AD43" s="59"/>
      <c r="AE43" s="59"/>
      <c r="AF43" s="60"/>
      <c r="AG43" s="58"/>
      <c r="AH43" s="59"/>
      <c r="AI43" s="59"/>
      <c r="AJ43" s="60"/>
      <c r="AK43" s="72" t="str">
        <f t="shared" si="9"/>
        <v/>
      </c>
      <c r="AL43" s="72"/>
      <c r="AM43" s="72"/>
      <c r="AN43" s="72"/>
      <c r="AO43" s="18" t="str">
        <f>IF(AS43=1,_vst!$C$2,IF(AT43=1,_vst!$C$3,IF(AW43=1,_vst!$C$4,"")))</f>
        <v/>
      </c>
      <c r="AQ43" s="5"/>
      <c r="AR43" s="6">
        <f>IF(OR(K43=_vst!$B$3,K43=_vst!$B$9,K43=_vst!$B$10,K43=_vst!$B$11,K43=_vst!$B$12),1,0)</f>
        <v>0</v>
      </c>
      <c r="AS43" s="6">
        <f t="shared" si="2"/>
        <v>0</v>
      </c>
      <c r="AT43" s="6">
        <f t="shared" si="10"/>
        <v>0</v>
      </c>
      <c r="AU43" s="6">
        <f t="shared" si="11"/>
        <v>0</v>
      </c>
      <c r="AV43" s="22">
        <f t="shared" si="3"/>
        <v>0</v>
      </c>
      <c r="AW43" s="22">
        <f t="shared" si="8"/>
        <v>0</v>
      </c>
      <c r="AX43" s="2"/>
      <c r="AY43" s="15"/>
    </row>
    <row r="44" spans="1:65" ht="13.5" customHeight="1" x14ac:dyDescent="0.2">
      <c r="A44" s="54"/>
      <c r="B44" s="55"/>
      <c r="C44" s="55"/>
      <c r="D44" s="55"/>
      <c r="E44" s="55"/>
      <c r="F44" s="55"/>
      <c r="G44" s="55"/>
      <c r="H44" s="55"/>
      <c r="I44" s="55"/>
      <c r="J44" s="56"/>
      <c r="K44" s="54"/>
      <c r="L44" s="55"/>
      <c r="M44" s="55"/>
      <c r="N44" s="55"/>
      <c r="O44" s="55"/>
      <c r="P44" s="55"/>
      <c r="Q44" s="56"/>
      <c r="R44" s="58"/>
      <c r="S44" s="59"/>
      <c r="T44" s="59"/>
      <c r="U44" s="60"/>
      <c r="V44" s="25"/>
      <c r="W44" s="73"/>
      <c r="X44" s="74"/>
      <c r="Y44" s="50" t="str">
        <f t="shared" si="4"/>
        <v/>
      </c>
      <c r="Z44" s="51"/>
      <c r="AA44" s="51"/>
      <c r="AB44" s="52"/>
      <c r="AC44" s="58"/>
      <c r="AD44" s="59"/>
      <c r="AE44" s="59"/>
      <c r="AF44" s="60"/>
      <c r="AG44" s="58"/>
      <c r="AH44" s="59"/>
      <c r="AI44" s="59"/>
      <c r="AJ44" s="60"/>
      <c r="AK44" s="72" t="str">
        <f t="shared" si="9"/>
        <v/>
      </c>
      <c r="AL44" s="72"/>
      <c r="AM44" s="72"/>
      <c r="AN44" s="72"/>
      <c r="AO44" s="18" t="str">
        <f>IF(AS44=1,_vst!$C$2,IF(AT44=1,_vst!$C$3,IF(AW44=1,_vst!$C$4,"")))</f>
        <v/>
      </c>
      <c r="AQ44" s="5"/>
      <c r="AR44" s="6">
        <f>IF(OR(K44=_vst!$B$3,K44=_vst!$B$9,K44=_vst!$B$10,K44=_vst!$B$11,K44=_vst!$B$12),1,0)</f>
        <v>0</v>
      </c>
      <c r="AS44" s="6">
        <f t="shared" si="2"/>
        <v>0</v>
      </c>
      <c r="AT44" s="6">
        <f t="shared" si="10"/>
        <v>0</v>
      </c>
      <c r="AU44" s="6">
        <f t="shared" si="11"/>
        <v>0</v>
      </c>
      <c r="AV44" s="22">
        <f t="shared" si="3"/>
        <v>0</v>
      </c>
      <c r="AW44" s="22">
        <f t="shared" si="8"/>
        <v>0</v>
      </c>
      <c r="AX44" s="2"/>
      <c r="AY44" s="15"/>
    </row>
    <row r="45" spans="1:65" ht="13.5" customHeigh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6"/>
      <c r="K45" s="54"/>
      <c r="L45" s="55"/>
      <c r="M45" s="55"/>
      <c r="N45" s="55"/>
      <c r="O45" s="55"/>
      <c r="P45" s="55"/>
      <c r="Q45" s="56"/>
      <c r="R45" s="58"/>
      <c r="S45" s="59"/>
      <c r="T45" s="59"/>
      <c r="U45" s="60"/>
      <c r="V45" s="25"/>
      <c r="W45" s="73"/>
      <c r="X45" s="74"/>
      <c r="Y45" s="50" t="str">
        <f t="shared" si="4"/>
        <v/>
      </c>
      <c r="Z45" s="51"/>
      <c r="AA45" s="51"/>
      <c r="AB45" s="52"/>
      <c r="AC45" s="58"/>
      <c r="AD45" s="59"/>
      <c r="AE45" s="59"/>
      <c r="AF45" s="60"/>
      <c r="AG45" s="58"/>
      <c r="AH45" s="59"/>
      <c r="AI45" s="59"/>
      <c r="AJ45" s="60"/>
      <c r="AK45" s="72" t="str">
        <f t="shared" si="9"/>
        <v/>
      </c>
      <c r="AL45" s="72"/>
      <c r="AM45" s="72"/>
      <c r="AN45" s="72"/>
      <c r="AO45" s="18" t="str">
        <f>IF(AS45=1,_vst!$C$2,IF(AT45=1,_vst!$C$3,IF(AW45=1,_vst!$C$4,"")))</f>
        <v/>
      </c>
      <c r="AQ45" s="5"/>
      <c r="AR45" s="6">
        <f>IF(OR(K45=_vst!$B$3,K45=_vst!$B$9,K45=_vst!$B$10,K45=_vst!$B$11,K45=_vst!$B$12),1,0)</f>
        <v>0</v>
      </c>
      <c r="AS45" s="6">
        <f t="shared" si="2"/>
        <v>0</v>
      </c>
      <c r="AT45" s="6">
        <f t="shared" si="10"/>
        <v>0</v>
      </c>
      <c r="AU45" s="6">
        <f t="shared" si="11"/>
        <v>0</v>
      </c>
      <c r="AV45" s="22">
        <f t="shared" si="3"/>
        <v>0</v>
      </c>
      <c r="AW45" s="22">
        <f t="shared" si="8"/>
        <v>0</v>
      </c>
      <c r="AX45" s="2"/>
      <c r="AY45" s="15"/>
    </row>
    <row r="46" spans="1:65" ht="13.5" customHeight="1" x14ac:dyDescent="0.2">
      <c r="A46" s="54"/>
      <c r="B46" s="55"/>
      <c r="C46" s="55"/>
      <c r="D46" s="55"/>
      <c r="E46" s="55"/>
      <c r="F46" s="55"/>
      <c r="G46" s="55"/>
      <c r="H46" s="55"/>
      <c r="I46" s="55"/>
      <c r="J46" s="56"/>
      <c r="K46" s="53"/>
      <c r="L46" s="53"/>
      <c r="M46" s="53"/>
      <c r="N46" s="53"/>
      <c r="O46" s="53"/>
      <c r="P46" s="53"/>
      <c r="Q46" s="53"/>
      <c r="R46" s="58"/>
      <c r="S46" s="59"/>
      <c r="T46" s="59"/>
      <c r="U46" s="60"/>
      <c r="V46" s="21"/>
      <c r="W46" s="73"/>
      <c r="X46" s="74"/>
      <c r="Y46" s="50" t="str">
        <f t="shared" si="4"/>
        <v/>
      </c>
      <c r="Z46" s="51"/>
      <c r="AA46" s="51"/>
      <c r="AB46" s="52"/>
      <c r="AC46" s="58"/>
      <c r="AD46" s="59"/>
      <c r="AE46" s="59"/>
      <c r="AF46" s="60"/>
      <c r="AG46" s="58"/>
      <c r="AH46" s="59"/>
      <c r="AI46" s="59"/>
      <c r="AJ46" s="60"/>
      <c r="AK46" s="72" t="str">
        <f t="shared" si="9"/>
        <v/>
      </c>
      <c r="AL46" s="72"/>
      <c r="AM46" s="72"/>
      <c r="AN46" s="72"/>
      <c r="AO46" s="18" t="str">
        <f>IF(AS46=1,_vst!$C$2,IF(AT46=1,_vst!$C$3,IF(AW46=1,_vst!$C$4,"")))</f>
        <v/>
      </c>
      <c r="AQ46" s="5"/>
      <c r="AR46" s="6">
        <f>IF(OR(K46=_vst!$B$3,K46=_vst!$B$9,K46=_vst!$B$10,K46=_vst!$B$11,K46=_vst!$B$12),1,0)</f>
        <v>0</v>
      </c>
      <c r="AS46" s="6">
        <f t="shared" si="2"/>
        <v>0</v>
      </c>
      <c r="AT46" s="6">
        <f t="shared" si="10"/>
        <v>0</v>
      </c>
      <c r="AU46" s="6">
        <f t="shared" si="11"/>
        <v>0</v>
      </c>
      <c r="AV46" s="22">
        <f t="shared" si="3"/>
        <v>0</v>
      </c>
      <c r="AW46" s="22">
        <f t="shared" si="8"/>
        <v>0</v>
      </c>
      <c r="AX46" s="2"/>
      <c r="AY46" s="15"/>
    </row>
    <row r="47" spans="1:65" ht="13.5" customHeight="1" x14ac:dyDescent="0.2">
      <c r="A47" s="54"/>
      <c r="B47" s="55"/>
      <c r="C47" s="55"/>
      <c r="D47" s="55"/>
      <c r="E47" s="55"/>
      <c r="F47" s="55"/>
      <c r="G47" s="55"/>
      <c r="H47" s="55"/>
      <c r="I47" s="55"/>
      <c r="J47" s="56"/>
      <c r="K47" s="53"/>
      <c r="L47" s="53"/>
      <c r="M47" s="53"/>
      <c r="N47" s="53"/>
      <c r="O47" s="53"/>
      <c r="P47" s="53"/>
      <c r="Q47" s="53"/>
      <c r="R47" s="58"/>
      <c r="S47" s="59"/>
      <c r="T47" s="59"/>
      <c r="U47" s="60"/>
      <c r="V47" s="21"/>
      <c r="W47" s="73"/>
      <c r="X47" s="74"/>
      <c r="Y47" s="50" t="str">
        <f t="shared" si="4"/>
        <v/>
      </c>
      <c r="Z47" s="51"/>
      <c r="AA47" s="51"/>
      <c r="AB47" s="52"/>
      <c r="AC47" s="58"/>
      <c r="AD47" s="59"/>
      <c r="AE47" s="59"/>
      <c r="AF47" s="60"/>
      <c r="AG47" s="75"/>
      <c r="AH47" s="59"/>
      <c r="AI47" s="59"/>
      <c r="AJ47" s="60"/>
      <c r="AK47" s="72" t="str">
        <f t="shared" si="9"/>
        <v/>
      </c>
      <c r="AL47" s="72"/>
      <c r="AM47" s="72"/>
      <c r="AN47" s="72"/>
      <c r="AO47" s="18" t="str">
        <f>IF(AS47=1,_vst!$C$2,IF(AT47=1,_vst!$C$3,IF(AW47=1,_vst!$C$4,"")))</f>
        <v/>
      </c>
      <c r="AQ47" s="5"/>
      <c r="AR47" s="6">
        <f>IF(OR(K47=_vst!$B$3,K47=_vst!$B$9,K47=_vst!$B$10,K47=_vst!$B$11,K47=_vst!$B$12),1,0)</f>
        <v>0</v>
      </c>
      <c r="AS47" s="6">
        <f t="shared" si="2"/>
        <v>0</v>
      </c>
      <c r="AT47" s="6">
        <f t="shared" si="10"/>
        <v>0</v>
      </c>
      <c r="AU47" s="6">
        <f t="shared" si="11"/>
        <v>0</v>
      </c>
      <c r="AV47" s="22">
        <f t="shared" si="3"/>
        <v>0</v>
      </c>
      <c r="AW47" s="22">
        <f t="shared" si="8"/>
        <v>0</v>
      </c>
      <c r="AX47" s="2"/>
      <c r="AY47" s="15"/>
    </row>
    <row r="48" spans="1:65" ht="13.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3"/>
      <c r="Z48" s="13"/>
      <c r="AA48" s="13"/>
      <c r="AB48" s="13"/>
      <c r="AC48" s="71">
        <f>SUM(AC24:AF47)</f>
        <v>0</v>
      </c>
      <c r="AD48" s="71"/>
      <c r="AE48" s="71"/>
      <c r="AF48" s="71"/>
      <c r="AG48" s="71">
        <f>SUM(AG24:AJ47)</f>
        <v>0</v>
      </c>
      <c r="AH48" s="71"/>
      <c r="AI48" s="71"/>
      <c r="AJ48" s="71"/>
      <c r="AK48" s="71">
        <f>SUM(AK24:AN47)</f>
        <v>0</v>
      </c>
      <c r="AL48" s="71"/>
      <c r="AM48" s="71"/>
      <c r="AN48" s="71"/>
      <c r="AO48" s="18"/>
      <c r="AQ48" s="5"/>
      <c r="AR48" s="28"/>
      <c r="AS48" s="16"/>
      <c r="AT48" s="16"/>
      <c r="AU48" s="16"/>
      <c r="AV48" s="6">
        <f>SUM(AV24:AV47)</f>
        <v>0</v>
      </c>
      <c r="AW48" s="29"/>
      <c r="AX48" s="16"/>
      <c r="AY48" s="17"/>
    </row>
    <row r="49" spans="1:47" ht="13.5" customHeight="1" x14ac:dyDescent="0.2">
      <c r="A49" s="4" t="s">
        <v>24</v>
      </c>
      <c r="O49" s="45"/>
      <c r="P49" s="46"/>
      <c r="Q49" s="47"/>
      <c r="R49" s="48" t="str">
        <f>IF(OR(AV48=0,O49&lt;&gt;""),"",_vst!$C$6)</f>
        <v/>
      </c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19"/>
    </row>
    <row r="50" spans="1:47" ht="13.5" customHeight="1" x14ac:dyDescent="0.2">
      <c r="O50" s="2"/>
      <c r="P50" s="2"/>
      <c r="Q50" s="2"/>
      <c r="AR50" s="2"/>
      <c r="AS50" s="2"/>
      <c r="AT50" s="2"/>
      <c r="AU50" s="2"/>
    </row>
    <row r="51" spans="1:47" customFormat="1" x14ac:dyDescent="0.25">
      <c r="A51" s="20" t="s">
        <v>82</v>
      </c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  <c r="O51" s="3"/>
      <c r="P51" s="35" t="s">
        <v>83</v>
      </c>
      <c r="Q51" s="45"/>
      <c r="R51" s="43"/>
      <c r="S51" s="43"/>
      <c r="T51" s="43"/>
      <c r="U51" s="44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47" customForma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1"/>
      <c r="AF52" s="1"/>
      <c r="AG52" s="1"/>
      <c r="AH52" s="1"/>
      <c r="AI52" s="1"/>
    </row>
    <row r="53" spans="1:47" customFormat="1" ht="24" customHeight="1" x14ac:dyDescent="0.25">
      <c r="A53" s="61" t="s">
        <v>75</v>
      </c>
      <c r="B53" s="62"/>
      <c r="C53" s="62"/>
      <c r="D53" s="62"/>
      <c r="E53" s="62"/>
      <c r="F53" s="62"/>
      <c r="G53" s="62"/>
      <c r="H53" s="62"/>
      <c r="I53" s="63"/>
      <c r="J53" s="61" t="s">
        <v>76</v>
      </c>
      <c r="K53" s="62"/>
      <c r="L53" s="62"/>
      <c r="M53" s="62"/>
      <c r="N53" s="62"/>
      <c r="O53" s="62"/>
      <c r="P53" s="62"/>
      <c r="Q53" s="64" t="s">
        <v>77</v>
      </c>
      <c r="R53" s="64"/>
      <c r="S53" s="64"/>
      <c r="T53" s="64"/>
      <c r="U53" s="64"/>
      <c r="V53" s="64"/>
      <c r="W53" s="64"/>
      <c r="X53" s="64"/>
      <c r="Y53" s="65"/>
      <c r="Z53" s="65"/>
      <c r="AA53" s="65"/>
      <c r="AB53" s="65"/>
      <c r="AC53" s="65"/>
      <c r="AD53" s="65"/>
      <c r="AE53" s="1"/>
      <c r="AF53" s="1"/>
      <c r="AG53" s="1"/>
      <c r="AH53" s="1"/>
      <c r="AI53" s="1"/>
    </row>
    <row r="54" spans="1:47" customFormat="1" ht="36" customHeight="1" x14ac:dyDescent="0.25">
      <c r="A54" s="66"/>
      <c r="B54" s="67"/>
      <c r="C54" s="67"/>
      <c r="D54" s="67"/>
      <c r="E54" s="67"/>
      <c r="F54" s="67"/>
      <c r="G54" s="67"/>
      <c r="H54" s="67"/>
      <c r="I54" s="67"/>
      <c r="J54" s="68"/>
      <c r="K54" s="69"/>
      <c r="L54" s="69"/>
      <c r="M54" s="69"/>
      <c r="N54" s="69"/>
      <c r="O54" s="69"/>
      <c r="P54" s="69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1"/>
      <c r="AF54" s="1"/>
      <c r="AG54" s="1"/>
      <c r="AH54" s="1"/>
      <c r="AI54" s="1"/>
    </row>
    <row r="55" spans="1:47" customFormat="1" ht="36" customHeight="1" x14ac:dyDescent="0.25">
      <c r="A55" s="66"/>
      <c r="B55" s="67"/>
      <c r="C55" s="67"/>
      <c r="D55" s="67"/>
      <c r="E55" s="67"/>
      <c r="F55" s="67"/>
      <c r="G55" s="67"/>
      <c r="H55" s="67"/>
      <c r="I55" s="67"/>
      <c r="J55" s="68"/>
      <c r="K55" s="69"/>
      <c r="L55" s="69"/>
      <c r="M55" s="69"/>
      <c r="N55" s="69"/>
      <c r="O55" s="69"/>
      <c r="P55" s="69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1"/>
      <c r="AF55" s="1"/>
      <c r="AG55" s="1"/>
      <c r="AH55" s="1"/>
      <c r="AI55" s="1"/>
    </row>
    <row r="56" spans="1:47" customFormat="1" ht="36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8"/>
      <c r="K56" s="69"/>
      <c r="L56" s="69"/>
      <c r="M56" s="69"/>
      <c r="N56" s="69"/>
      <c r="O56" s="69"/>
      <c r="P56" s="69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1"/>
      <c r="AF56" s="1"/>
      <c r="AG56" s="1"/>
      <c r="AH56" s="1"/>
      <c r="AI56" s="1"/>
    </row>
    <row r="57" spans="1:47" customFormat="1" ht="21" customHeight="1" x14ac:dyDescent="0.25">
      <c r="A57" s="70" t="s">
        <v>84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</sheetData>
  <sheetProtection algorithmName="SHA-512" hashValue="7SuuNAnsIKyhA1ayGkBNylNtcayz47eJK07EXNoiSr7nHUJWBSqYs/NFLz/KZ8AprHhAxMKnvkvdlUiDfEqT7Q==" saltValue="Nevi/mLWcu3PCHLk9MJwmQ==" spinCount="100000" sheet="1" formatRows="0" selectLockedCells="1"/>
  <mergeCells count="230">
    <mergeCell ref="F4:H4"/>
    <mergeCell ref="J4:L4"/>
    <mergeCell ref="N4:O4"/>
    <mergeCell ref="R47:U47"/>
    <mergeCell ref="W47:X47"/>
    <mergeCell ref="Y47:AB47"/>
    <mergeCell ref="W31:X31"/>
    <mergeCell ref="W32:X32"/>
    <mergeCell ref="W33:X33"/>
    <mergeCell ref="W34:X34"/>
    <mergeCell ref="W35:X35"/>
    <mergeCell ref="W36:X36"/>
    <mergeCell ref="W37:X37"/>
    <mergeCell ref="W38:X38"/>
    <mergeCell ref="W39:X39"/>
    <mergeCell ref="R34:U34"/>
    <mergeCell ref="R35:U35"/>
    <mergeCell ref="R36:U36"/>
    <mergeCell ref="R37:U37"/>
    <mergeCell ref="R38:U38"/>
    <mergeCell ref="Y35:AB35"/>
    <mergeCell ref="Y38:AB38"/>
    <mergeCell ref="K35:Q35"/>
    <mergeCell ref="A34:J34"/>
    <mergeCell ref="AC48:AF48"/>
    <mergeCell ref="R22:U23"/>
    <mergeCell ref="R24:U24"/>
    <mergeCell ref="R25:U25"/>
    <mergeCell ref="R26:U26"/>
    <mergeCell ref="R27:U27"/>
    <mergeCell ref="R28:U28"/>
    <mergeCell ref="R29:U29"/>
    <mergeCell ref="R30:U30"/>
    <mergeCell ref="V22:V23"/>
    <mergeCell ref="W22:X23"/>
    <mergeCell ref="W24:X24"/>
    <mergeCell ref="W25:X25"/>
    <mergeCell ref="W26:X26"/>
    <mergeCell ref="W27:X27"/>
    <mergeCell ref="W28:X28"/>
    <mergeCell ref="W29:X29"/>
    <mergeCell ref="W30:X30"/>
    <mergeCell ref="AC22:AN22"/>
    <mergeCell ref="AC26:AF26"/>
    <mergeCell ref="AC27:AF27"/>
    <mergeCell ref="AC28:AF28"/>
    <mergeCell ref="AG30:AJ30"/>
    <mergeCell ref="Y30:AB30"/>
    <mergeCell ref="AC47:AF47"/>
    <mergeCell ref="AK23:AN23"/>
    <mergeCell ref="AK24:AN24"/>
    <mergeCell ref="AK25:AN25"/>
    <mergeCell ref="AG26:AJ26"/>
    <mergeCell ref="AG27:AJ27"/>
    <mergeCell ref="AG28:AJ28"/>
    <mergeCell ref="AK26:AN26"/>
    <mergeCell ref="AK27:AN27"/>
    <mergeCell ref="AK29:AN29"/>
    <mergeCell ref="AK28:AN28"/>
    <mergeCell ref="AG29:AJ29"/>
    <mergeCell ref="AG23:AJ23"/>
    <mergeCell ref="AC39:AF39"/>
    <mergeCell ref="AG39:AJ39"/>
    <mergeCell ref="AK39:AN39"/>
    <mergeCell ref="AG47:AJ47"/>
    <mergeCell ref="AG24:AJ24"/>
    <mergeCell ref="AG25:AJ25"/>
    <mergeCell ref="AC31:AF31"/>
    <mergeCell ref="AC36:AF36"/>
    <mergeCell ref="AK34:AN34"/>
    <mergeCell ref="AC35:AF35"/>
    <mergeCell ref="AG35:AJ35"/>
    <mergeCell ref="K34:Q34"/>
    <mergeCell ref="A32:J32"/>
    <mergeCell ref="A33:J33"/>
    <mergeCell ref="K33:Q33"/>
    <mergeCell ref="A22:J23"/>
    <mergeCell ref="K22:Q23"/>
    <mergeCell ref="Y22:AB23"/>
    <mergeCell ref="A30:J30"/>
    <mergeCell ref="K24:Q24"/>
    <mergeCell ref="K25:Q25"/>
    <mergeCell ref="K26:Q26"/>
    <mergeCell ref="K27:Q27"/>
    <mergeCell ref="K28:Q28"/>
    <mergeCell ref="K29:Q29"/>
    <mergeCell ref="Y24:AB24"/>
    <mergeCell ref="Y25:AB25"/>
    <mergeCell ref="Y26:AB26"/>
    <mergeCell ref="Y27:AB27"/>
    <mergeCell ref="Y31:AB31"/>
    <mergeCell ref="A27:J27"/>
    <mergeCell ref="A28:J28"/>
    <mergeCell ref="A29:J29"/>
    <mergeCell ref="AK35:AN35"/>
    <mergeCell ref="Y34:AB34"/>
    <mergeCell ref="AC34:AF34"/>
    <mergeCell ref="AG34:AJ34"/>
    <mergeCell ref="AC37:AF37"/>
    <mergeCell ref="AK36:AN36"/>
    <mergeCell ref="AK37:AN37"/>
    <mergeCell ref="AG36:AJ36"/>
    <mergeCell ref="AG37:AJ37"/>
    <mergeCell ref="AC38:AF38"/>
    <mergeCell ref="AC46:AF46"/>
    <mergeCell ref="AG46:AJ46"/>
    <mergeCell ref="AC29:AF29"/>
    <mergeCell ref="AC30:AF30"/>
    <mergeCell ref="Y32:AB32"/>
    <mergeCell ref="Y33:AB33"/>
    <mergeCell ref="AK32:AN32"/>
    <mergeCell ref="AK33:AN33"/>
    <mergeCell ref="AC32:AF32"/>
    <mergeCell ref="AC33:AF33"/>
    <mergeCell ref="AG32:AJ32"/>
    <mergeCell ref="AG33:AJ33"/>
    <mergeCell ref="AK30:AN30"/>
    <mergeCell ref="AK31:AN31"/>
    <mergeCell ref="AG31:AJ31"/>
    <mergeCell ref="AG44:AJ44"/>
    <mergeCell ref="AK44:AN44"/>
    <mergeCell ref="Y41:AB41"/>
    <mergeCell ref="AC41:AF41"/>
    <mergeCell ref="AG41:AJ41"/>
    <mergeCell ref="Y43:AB43"/>
    <mergeCell ref="Y39:AB39"/>
    <mergeCell ref="Y29:AB29"/>
    <mergeCell ref="A47:J47"/>
    <mergeCell ref="K47:Q47"/>
    <mergeCell ref="K46:Q46"/>
    <mergeCell ref="Y46:AB46"/>
    <mergeCell ref="AK48:AN48"/>
    <mergeCell ref="Y36:AB36"/>
    <mergeCell ref="AG42:AJ42"/>
    <mergeCell ref="AC44:AF44"/>
    <mergeCell ref="A39:J39"/>
    <mergeCell ref="K39:Q39"/>
    <mergeCell ref="A36:J36"/>
    <mergeCell ref="K36:Q36"/>
    <mergeCell ref="AC40:AF40"/>
    <mergeCell ref="AG40:AJ40"/>
    <mergeCell ref="AC45:AF45"/>
    <mergeCell ref="AG45:AJ45"/>
    <mergeCell ref="A46:J46"/>
    <mergeCell ref="AG38:AJ38"/>
    <mergeCell ref="AK38:AN38"/>
    <mergeCell ref="AK47:AN47"/>
    <mergeCell ref="AK40:AN40"/>
    <mergeCell ref="AK41:AN41"/>
    <mergeCell ref="AK42:AN42"/>
    <mergeCell ref="AK46:AN46"/>
    <mergeCell ref="A41:J41"/>
    <mergeCell ref="K41:Q41"/>
    <mergeCell ref="K38:Q38"/>
    <mergeCell ref="Y40:AB40"/>
    <mergeCell ref="W41:X41"/>
    <mergeCell ref="W42:X42"/>
    <mergeCell ref="R46:U46"/>
    <mergeCell ref="W45:X45"/>
    <mergeCell ref="W46:X46"/>
    <mergeCell ref="A45:J45"/>
    <mergeCell ref="K45:Q45"/>
    <mergeCell ref="Y45:AB45"/>
    <mergeCell ref="W40:X40"/>
    <mergeCell ref="R39:U39"/>
    <mergeCell ref="R40:U40"/>
    <mergeCell ref="R41:U41"/>
    <mergeCell ref="R42:U42"/>
    <mergeCell ref="R43:U43"/>
    <mergeCell ref="R44:U44"/>
    <mergeCell ref="W43:X43"/>
    <mergeCell ref="W44:X44"/>
    <mergeCell ref="A57:AD57"/>
    <mergeCell ref="AG48:AJ48"/>
    <mergeCell ref="A24:J24"/>
    <mergeCell ref="A25:J25"/>
    <mergeCell ref="A26:J26"/>
    <mergeCell ref="AK45:AN45"/>
    <mergeCell ref="R45:U45"/>
    <mergeCell ref="A42:J42"/>
    <mergeCell ref="K42:Q42"/>
    <mergeCell ref="Y42:AB42"/>
    <mergeCell ref="AC42:AF42"/>
    <mergeCell ref="AC43:AF43"/>
    <mergeCell ref="AG43:AJ43"/>
    <mergeCell ref="AK43:AN43"/>
    <mergeCell ref="A44:J44"/>
    <mergeCell ref="K44:Q44"/>
    <mergeCell ref="Y44:AB44"/>
    <mergeCell ref="A43:J43"/>
    <mergeCell ref="K43:Q43"/>
    <mergeCell ref="A40:J40"/>
    <mergeCell ref="K40:Q40"/>
    <mergeCell ref="K30:Q30"/>
    <mergeCell ref="R31:U31"/>
    <mergeCell ref="A35:J35"/>
    <mergeCell ref="A53:I53"/>
    <mergeCell ref="J53:P53"/>
    <mergeCell ref="Q53:AD53"/>
    <mergeCell ref="A54:I54"/>
    <mergeCell ref="J54:P54"/>
    <mergeCell ref="Q54:AD56"/>
    <mergeCell ref="A55:I55"/>
    <mergeCell ref="J55:P55"/>
    <mergeCell ref="A56:I56"/>
    <mergeCell ref="J56:P56"/>
    <mergeCell ref="A2:AN2"/>
    <mergeCell ref="C6:Z6"/>
    <mergeCell ref="C8:L8"/>
    <mergeCell ref="A14:AN14"/>
    <mergeCell ref="A15:AN15"/>
    <mergeCell ref="A17:AN17"/>
    <mergeCell ref="A18:AN18"/>
    <mergeCell ref="B51:N51"/>
    <mergeCell ref="Q51:U51"/>
    <mergeCell ref="O49:Q49"/>
    <mergeCell ref="R49:AB49"/>
    <mergeCell ref="Y28:AB28"/>
    <mergeCell ref="K31:Q31"/>
    <mergeCell ref="K32:Q32"/>
    <mergeCell ref="A31:J31"/>
    <mergeCell ref="AC23:AF23"/>
    <mergeCell ref="AC24:AF24"/>
    <mergeCell ref="AC25:AF25"/>
    <mergeCell ref="Y37:AB37"/>
    <mergeCell ref="R32:U32"/>
    <mergeCell ref="R33:U33"/>
    <mergeCell ref="A38:J38"/>
    <mergeCell ref="A37:J37"/>
    <mergeCell ref="K37:Q37"/>
  </mergeCells>
  <conditionalFormatting sqref="O49:Q49">
    <cfRule type="expression" dxfId="1" priority="10">
      <formula>AND($AV$48=0)</formula>
    </cfRule>
  </conditionalFormatting>
  <conditionalFormatting sqref="AC48:AF48">
    <cfRule type="expression" dxfId="0" priority="11">
      <formula>AND(#REF!=1)</formula>
    </cfRule>
  </conditionalFormatting>
  <dataValidations count="8">
    <dataValidation type="list" allowBlank="1" showInputMessage="1" showErrorMessage="1" error="Zvolte z povolených možností!" prompt="Vyberte z nabídky" sqref="R48:X48 K24:Q48">
      <formula1>kategorie</formula1>
    </dataValidation>
    <dataValidation allowBlank="1" showInputMessage="1" showErrorMessage="1" prompt="uveďte stručný popis o jaký údaj jde" sqref="A48:J48"/>
    <dataValidation allowBlank="1" showInputMessage="1" showErrorMessage="1" error="Zvolte z povolených možností!" promptTitle="Cena v měně pořízení vč. DPH" prompt="Bez DPH uvádějte plnění osvobozené od daně nebo plnění, kde DPH není hrazena dodavateli (přenesená daňová povinnost, samovyměření daně při nákupu z jiné země EU)." sqref="R24:U47"/>
    <dataValidation type="list" allowBlank="1" showInputMessage="1" showErrorMessage="1" error="Zvolte z povolených možností!" promptTitle="Vyplnit jen u výdajů v cizí měně" prompt="Vyberte kód měny z nabídky" sqref="V24:V47">
      <formula1>měna</formula1>
    </dataValidation>
    <dataValidation allowBlank="1" showInputMessage="1" showErrorMessage="1" error="Zvolte z povolených možností!" promptTitle="Vyplnit jen u výdajů v cizí měně" prompt="Použijte kurz devizového trhu ČNB na jednotku cizí měny v době vyplnění této přílohy - ne starší než 30 dní před podáním žádosti o zvýhodněný úvěr." sqref="W24:X47"/>
    <dataValidation allowBlank="1" showInputMessage="1" showErrorMessage="1" promptTitle="Stručný popis výdaje" prompt="Např. CNC obráběcí stroj, stavební bagr pásový kategorie 6-30 tun, stavební materiál apod." sqref="A24:J47"/>
    <dataValidation allowBlank="1" showInputMessage="1" showErrorMessage="1" promptTitle="Bude hrazeno úvěrem NRB" prompt="Uvádí se v Kč." sqref="AC24:AF47"/>
    <dataValidation allowBlank="1" showInputMessage="1" showErrorMessage="1" promptTitle="Bude hrazeno úvěrem partnera" prompt="Uvádí se v Kč. Partnerem se rozumí některý ze spolupracujících partnerů NRB v OPPIK (jen programy EXPANZE a ÚSPORY ENERGIE)." sqref="AG24:AJ47"/>
  </dataValidations>
  <pageMargins left="0.6692913385826772" right="0.55118110236220474" top="0.62992125984251968" bottom="0.6692913385826772" header="0.31496062992125984" footer="0.31496062992125984"/>
  <pageSetup paperSize="9" scale="83" orientation="landscape" r:id="rId1"/>
  <headerFooter>
    <oddFooter>&amp;L&amp;6verze šablony 1.3 web&amp;C&amp;9&amp;P.</oddFooter>
  </headerFooter>
  <rowBreaks count="1" manualBreakCount="1">
    <brk id="19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workbookViewId="0">
      <pane ySplit="1" topLeftCell="A2" activePane="bottomLeft" state="frozen"/>
      <selection pane="bottomLeft" activeCell="B1" sqref="B1:D1048576"/>
    </sheetView>
  </sheetViews>
  <sheetFormatPr defaultRowHeight="15" x14ac:dyDescent="0.25"/>
  <cols>
    <col min="2" max="2" width="32.140625" hidden="1" customWidth="1"/>
    <col min="3" max="3" width="59.42578125" hidden="1" customWidth="1"/>
    <col min="4" max="4" width="5.28515625" hidden="1" customWidth="1"/>
  </cols>
  <sheetData>
    <row r="1" spans="2:4" x14ac:dyDescent="0.25">
      <c r="B1" s="10" t="s">
        <v>2</v>
      </c>
      <c r="C1" s="10" t="s">
        <v>10</v>
      </c>
      <c r="D1" s="10" t="s">
        <v>27</v>
      </c>
    </row>
    <row r="2" spans="2:4" x14ac:dyDescent="0.25">
      <c r="B2" s="11" t="s">
        <v>15</v>
      </c>
      <c r="C2" s="11" t="s">
        <v>16</v>
      </c>
      <c r="D2" t="s">
        <v>26</v>
      </c>
    </row>
    <row r="3" spans="2:4" x14ac:dyDescent="0.25">
      <c r="B3" s="11" t="s">
        <v>6</v>
      </c>
      <c r="C3" s="11" t="s">
        <v>66</v>
      </c>
      <c r="D3" t="s">
        <v>28</v>
      </c>
    </row>
    <row r="4" spans="2:4" x14ac:dyDescent="0.25">
      <c r="B4" s="11" t="s">
        <v>63</v>
      </c>
      <c r="C4" s="11" t="s">
        <v>20</v>
      </c>
      <c r="D4" t="s">
        <v>29</v>
      </c>
    </row>
    <row r="5" spans="2:4" x14ac:dyDescent="0.25">
      <c r="B5" s="1" t="s">
        <v>62</v>
      </c>
      <c r="C5" s="24" t="s">
        <v>64</v>
      </c>
      <c r="D5" t="s">
        <v>30</v>
      </c>
    </row>
    <row r="6" spans="2:4" x14ac:dyDescent="0.25">
      <c r="B6" s="1" t="s">
        <v>61</v>
      </c>
      <c r="C6" s="1" t="s">
        <v>68</v>
      </c>
      <c r="D6" t="s">
        <v>32</v>
      </c>
    </row>
    <row r="7" spans="2:4" x14ac:dyDescent="0.25">
      <c r="B7" s="11" t="s">
        <v>3</v>
      </c>
      <c r="C7" s="1"/>
      <c r="D7" t="s">
        <v>31</v>
      </c>
    </row>
    <row r="8" spans="2:4" x14ac:dyDescent="0.25">
      <c r="B8" s="11" t="s">
        <v>7</v>
      </c>
      <c r="D8" t="s">
        <v>45</v>
      </c>
    </row>
    <row r="9" spans="2:4" x14ac:dyDescent="0.25">
      <c r="B9" s="11" t="s">
        <v>0</v>
      </c>
      <c r="C9" s="11"/>
      <c r="D9" t="s">
        <v>33</v>
      </c>
    </row>
    <row r="10" spans="2:4" x14ac:dyDescent="0.25">
      <c r="B10" s="11" t="s">
        <v>4</v>
      </c>
      <c r="C10" s="23"/>
      <c r="D10" t="s">
        <v>34</v>
      </c>
    </row>
    <row r="11" spans="2:4" x14ac:dyDescent="0.25">
      <c r="B11" s="11" t="s">
        <v>5</v>
      </c>
      <c r="C11" s="1"/>
      <c r="D11" t="s">
        <v>26</v>
      </c>
    </row>
    <row r="12" spans="2:4" x14ac:dyDescent="0.25">
      <c r="B12" s="11" t="s">
        <v>67</v>
      </c>
      <c r="D12" t="s">
        <v>36</v>
      </c>
    </row>
    <row r="13" spans="2:4" x14ac:dyDescent="0.25">
      <c r="C13" s="1"/>
      <c r="D13" t="s">
        <v>37</v>
      </c>
    </row>
    <row r="14" spans="2:4" x14ac:dyDescent="0.25">
      <c r="C14" s="1"/>
      <c r="D14" t="s">
        <v>46</v>
      </c>
    </row>
    <row r="15" spans="2:4" x14ac:dyDescent="0.25">
      <c r="C15" s="1"/>
      <c r="D15" t="s">
        <v>57</v>
      </c>
    </row>
    <row r="16" spans="2:4" x14ac:dyDescent="0.25">
      <c r="C16" s="1"/>
      <c r="D16" t="s">
        <v>39</v>
      </c>
    </row>
    <row r="17" spans="3:4" x14ac:dyDescent="0.25">
      <c r="C17" s="1"/>
      <c r="D17" t="s">
        <v>41</v>
      </c>
    </row>
    <row r="18" spans="3:4" x14ac:dyDescent="0.25">
      <c r="C18" s="1"/>
      <c r="D18" t="s">
        <v>38</v>
      </c>
    </row>
    <row r="19" spans="3:4" x14ac:dyDescent="0.25">
      <c r="C19" s="1"/>
      <c r="D19" t="s">
        <v>40</v>
      </c>
    </row>
    <row r="20" spans="3:4" x14ac:dyDescent="0.25">
      <c r="D20" t="s">
        <v>42</v>
      </c>
    </row>
    <row r="21" spans="3:4" x14ac:dyDescent="0.25">
      <c r="D21" t="s">
        <v>44</v>
      </c>
    </row>
    <row r="22" spans="3:4" x14ac:dyDescent="0.25">
      <c r="D22" t="s">
        <v>48</v>
      </c>
    </row>
    <row r="23" spans="3:4" x14ac:dyDescent="0.25">
      <c r="D23" t="s">
        <v>47</v>
      </c>
    </row>
    <row r="24" spans="3:4" x14ac:dyDescent="0.25">
      <c r="D24" t="s">
        <v>50</v>
      </c>
    </row>
    <row r="25" spans="3:4" x14ac:dyDescent="0.25">
      <c r="D25" t="s">
        <v>51</v>
      </c>
    </row>
    <row r="26" spans="3:4" x14ac:dyDescent="0.25">
      <c r="D26" t="s">
        <v>35</v>
      </c>
    </row>
    <row r="27" spans="3:4" x14ac:dyDescent="0.25">
      <c r="D27" t="s">
        <v>52</v>
      </c>
    </row>
    <row r="28" spans="3:4" x14ac:dyDescent="0.25">
      <c r="D28" t="s">
        <v>53</v>
      </c>
    </row>
    <row r="29" spans="3:4" x14ac:dyDescent="0.25">
      <c r="D29" t="s">
        <v>54</v>
      </c>
    </row>
    <row r="30" spans="3:4" x14ac:dyDescent="0.25">
      <c r="D30" t="s">
        <v>56</v>
      </c>
    </row>
    <row r="31" spans="3:4" x14ac:dyDescent="0.25">
      <c r="D31" t="s">
        <v>55</v>
      </c>
    </row>
    <row r="32" spans="3:4" x14ac:dyDescent="0.25">
      <c r="D32" t="s">
        <v>58</v>
      </c>
    </row>
    <row r="33" spans="4:4" x14ac:dyDescent="0.25">
      <c r="D33" t="s">
        <v>59</v>
      </c>
    </row>
    <row r="34" spans="4:4" x14ac:dyDescent="0.25">
      <c r="D34" t="s">
        <v>49</v>
      </c>
    </row>
    <row r="35" spans="4:4" x14ac:dyDescent="0.25">
      <c r="D35" t="s">
        <v>43</v>
      </c>
    </row>
  </sheetData>
  <sheetProtection algorithmName="SHA-512" hashValue="+M+wfO6TolJN8lPVYuwVj5KrTVR5O4/gTeUBVqhXgGWLKh24R0eSFNHgquMhx9kigNMFpuVw7j74NAbN/6BexA==" saltValue="ZtRfdlZMWTWgEVHQ/vwNRg==" spinCount="100000" sheet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změna_projektu</vt:lpstr>
      <vt:lpstr>_vst</vt:lpstr>
      <vt:lpstr>kategorie</vt:lpstr>
      <vt:lpstr>měna</vt:lpstr>
      <vt:lpstr>změna_projektu!Oblast_tisku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sefcik</cp:lastModifiedBy>
  <cp:lastPrinted>2021-05-03T14:41:52Z</cp:lastPrinted>
  <dcterms:created xsi:type="dcterms:W3CDTF">2014-10-10T08:25:14Z</dcterms:created>
  <dcterms:modified xsi:type="dcterms:W3CDTF">2021-09-07T14:49:23Z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X_ENVIRONMENT">
    <vt:lpwstr>PRODUKCE</vt:lpwstr>
  </property>
  <property fmtid="{D5CDD505-2E9C-101B-9397-08002B2CF9AE}" pid="3" name="IX_DOC_TYPE">
    <vt:lpwstr>F670</vt:lpwstr>
  </property>
</Properties>
</file>